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610" windowHeight="11640" tabRatio="903"/>
  </bookViews>
  <sheets>
    <sheet name="Balance Sheets" sheetId="1" r:id="rId1"/>
    <sheet name="Statements of Income" sheetId="2" r:id="rId2"/>
    <sheet name="Comprehensive Income Statement" sheetId="6" r:id="rId3"/>
    <sheet name="Cash Flows" sheetId="3" r:id="rId4"/>
    <sheet name="Non-consolidated Financial Data" sheetId="5" r:id="rId5"/>
  </sheets>
  <definedNames>
    <definedName name="Z_9D46B7A1_94C9_45BD_A0B6_A0904A8BB74F_.wvu.PrintArea" localSheetId="0" hidden="1">'Balance Sheets'!$A$1:$I$85</definedName>
    <definedName name="Z_9D46B7A1_94C9_45BD_A0B6_A0904A8BB74F_.wvu.PrintArea" localSheetId="3" hidden="1">'Cash Flows'!$A$1:$K$53</definedName>
    <definedName name="Z_9D46B7A1_94C9_45BD_A0B6_A0904A8BB74F_.wvu.PrintArea" localSheetId="2" hidden="1">'Comprehensive Income Statement'!$A$1:$F$18</definedName>
    <definedName name="Z_9D46B7A1_94C9_45BD_A0B6_A0904A8BB74F_.wvu.PrintArea" localSheetId="4" hidden="1">'Non-consolidated Financial Data'!$A$1:$I$40</definedName>
    <definedName name="Z_9D46B7A1_94C9_45BD_A0B6_A0904A8BB74F_.wvu.PrintArea" localSheetId="1" hidden="1">'Statements of Income'!$A$1:$H$38</definedName>
  </definedNames>
  <calcPr calcId="125725"/>
  <customWorkbookViews>
    <customWorkbookView name="Akiko - 個人用ビュー" guid="{9D46B7A1-94C9-45BD-A0B6-A0904A8BB74F}" mergeInterval="0" personalView="1" maximized="1" windowWidth="935" windowHeight="484" tabRatio="905" activeSheetId="1"/>
  </customWorkbookViews>
</workbook>
</file>

<file path=xl/calcChain.xml><?xml version="1.0" encoding="utf-8"?>
<calcChain xmlns="http://schemas.openxmlformats.org/spreadsheetml/2006/main">
  <c r="L34" i="3"/>
  <c r="L32"/>
  <c r="L31"/>
  <c r="L30"/>
</calcChain>
</file>

<file path=xl/sharedStrings.xml><?xml version="1.0" encoding="utf-8"?>
<sst xmlns="http://schemas.openxmlformats.org/spreadsheetml/2006/main" count="490" uniqueCount="223">
  <si>
    <t>Investments and Other Assets</t>
  </si>
  <si>
    <t>Investment securities</t>
  </si>
  <si>
    <t>Land</t>
  </si>
  <si>
    <t>Construction in progress</t>
  </si>
  <si>
    <t>Intangible Assets</t>
  </si>
  <si>
    <t>Other intangible assets</t>
  </si>
  <si>
    <t>Total Assets</t>
  </si>
  <si>
    <t>Depreciation and amortization</t>
  </si>
  <si>
    <t>—</t>
  </si>
  <si>
    <t>Lease obligations</t>
  </si>
  <si>
    <t xml:space="preserve">Gross Profit </t>
  </si>
  <si>
    <t>Gross Profit</t>
  </si>
  <si>
    <t>Water Treatment Facilities</t>
  </si>
  <si>
    <t>Net Sales</t>
  </si>
  <si>
    <t>Cost of Sales</t>
  </si>
  <si>
    <t>LIABILITIES</t>
  </si>
  <si>
    <t>Current Liabilities</t>
  </si>
  <si>
    <t>Other long-term liabilities</t>
  </si>
  <si>
    <t>Total Liabilities</t>
  </si>
  <si>
    <t>Income before Income Taxes</t>
  </si>
  <si>
    <t>Net Income</t>
  </si>
  <si>
    <t>Common stock</t>
  </si>
  <si>
    <t>Total Net Assets</t>
  </si>
  <si>
    <t>As of March 31</t>
    <phoneticPr fontId="2"/>
  </si>
  <si>
    <t>Selling, General and Administrative Expenses</t>
  </si>
  <si>
    <t>Operating Income</t>
  </si>
  <si>
    <t>Ordinary Income</t>
  </si>
  <si>
    <t>Increase (decrease) in trade payables</t>
  </si>
  <si>
    <t>Interest and dividend income</t>
  </si>
  <si>
    <t>ASSETS</t>
  </si>
  <si>
    <t>Current Assets</t>
  </si>
  <si>
    <t>Cash and deposits</t>
  </si>
  <si>
    <t>Marketable securities</t>
  </si>
  <si>
    <t>Inventories</t>
  </si>
  <si>
    <t>Deferred tax assets</t>
  </si>
  <si>
    <t>Gain on sale of investment securities</t>
  </si>
  <si>
    <t>Extraordinary Loss</t>
  </si>
  <si>
    <t>Loss on sale and disposal of properties</t>
  </si>
  <si>
    <t>Allowance for doubtful accounts</t>
  </si>
  <si>
    <t>Total Liabilities and Net Assets</t>
  </si>
  <si>
    <t>Water Treatment Chemicals</t>
  </si>
  <si>
    <t>Salaries and allowances</t>
  </si>
  <si>
    <t>Retirement benefit expenses</t>
  </si>
  <si>
    <t>Travel expenses</t>
  </si>
  <si>
    <t>R&amp;D expenses</t>
  </si>
  <si>
    <t>Other expenses</t>
  </si>
  <si>
    <t>Non-operating Income</t>
  </si>
  <si>
    <t>Non-operating Expenses</t>
  </si>
  <si>
    <t>Capital surplus</t>
  </si>
  <si>
    <t>Treasury stock</t>
  </si>
  <si>
    <t>Income taxes payable</t>
  </si>
  <si>
    <t>Provision for product warranties</t>
  </si>
  <si>
    <t>Other current liabilities</t>
  </si>
  <si>
    <t>Long-term Liabilities</t>
  </si>
  <si>
    <t>Decrease (increase) in trade receivables</t>
  </si>
  <si>
    <t>2009</t>
    <phoneticPr fontId="2"/>
  </si>
  <si>
    <t>Fixed Assets</t>
  </si>
  <si>
    <t>Impairment loss</t>
  </si>
  <si>
    <t>Loss on valuation of investment securities</t>
  </si>
  <si>
    <t>Other extraordinary losses</t>
  </si>
  <si>
    <t>Income Taxes</t>
  </si>
  <si>
    <t>2009</t>
    <phoneticPr fontId="2"/>
  </si>
  <si>
    <t>2009</t>
    <phoneticPr fontId="2"/>
  </si>
  <si>
    <t>2009</t>
    <phoneticPr fontId="2"/>
  </si>
  <si>
    <t>2010</t>
  </si>
  <si>
    <t>2010</t>
    <phoneticPr fontId="2"/>
  </si>
  <si>
    <t>Gain on termination of contract</t>
    <phoneticPr fontId="2"/>
  </si>
  <si>
    <t>2011</t>
  </si>
  <si>
    <t>NET ASSETS</t>
  </si>
  <si>
    <t>Orders</t>
    <phoneticPr fontId="2"/>
  </si>
  <si>
    <t>Software</t>
    <phoneticPr fontId="2"/>
  </si>
  <si>
    <t>Long-term loans receivable</t>
    <phoneticPr fontId="2"/>
  </si>
  <si>
    <t>Deferred tax liabilities on revaluation of land</t>
    <phoneticPr fontId="2"/>
  </si>
  <si>
    <t>Accrued retirement benefits for directors and corporate auditors</t>
    <phoneticPr fontId="2"/>
  </si>
  <si>
    <t>Retained earnings</t>
  </si>
  <si>
    <t>Unrealized gains (losses) on available-for-sale securities</t>
    <phoneticPr fontId="2"/>
  </si>
  <si>
    <t>Cash Flows from Operating Activities</t>
    <phoneticPr fontId="2"/>
  </si>
  <si>
    <t>Impairment loss</t>
    <phoneticPr fontId="2"/>
  </si>
  <si>
    <t>Interest expense</t>
    <phoneticPr fontId="2"/>
  </si>
  <si>
    <t xml:space="preserve">Other non-operating income and expenses and extraordinary gain and loss </t>
    <phoneticPr fontId="2"/>
  </si>
  <si>
    <t>Loss (gain) on sale and valuation of investment securities</t>
    <phoneticPr fontId="2"/>
  </si>
  <si>
    <t>Decrease (increase) in inventories</t>
    <phoneticPr fontId="2"/>
  </si>
  <si>
    <t>Others</t>
    <phoneticPr fontId="2"/>
  </si>
  <si>
    <t>Subtotal</t>
  </si>
  <si>
    <t>Interest and dividends received</t>
  </si>
  <si>
    <t>Interest paid</t>
  </si>
  <si>
    <t>Income taxes paid</t>
    <phoneticPr fontId="2"/>
  </si>
  <si>
    <t>Cash Flows from Investing Activities</t>
  </si>
  <si>
    <t>Net decrease (increase) in time deposits</t>
  </si>
  <si>
    <t>Net decrease (increase) in investment securities</t>
  </si>
  <si>
    <t>Cash Flows from Financing Activities</t>
  </si>
  <si>
    <t>Net increase (decrease) in short-term borrowings</t>
  </si>
  <si>
    <t>Net increase (decrease) in long-term borrowings</t>
  </si>
  <si>
    <t>Repayments of finance lease obligations</t>
    <phoneticPr fontId="2"/>
  </si>
  <si>
    <t>Cash dividends paid</t>
  </si>
  <si>
    <t>Effect of Exchange Rate Changes on Cash and Cash Equivalents</t>
  </si>
  <si>
    <t>Cash and Cash Equivalents at Beginning of Year</t>
  </si>
  <si>
    <t>Cash and Cash Equivalents of Newly Consolidated Subsidiaries</t>
  </si>
  <si>
    <t>Cash and Cash Equivalents at End of Year</t>
  </si>
  <si>
    <t>(Components)</t>
  </si>
  <si>
    <t>2012</t>
    <phoneticPr fontId="2"/>
  </si>
  <si>
    <t>-</t>
    <phoneticPr fontId="2"/>
  </si>
  <si>
    <t>Machinery, equipment and vehicles, net</t>
    <phoneticPr fontId="2"/>
  </si>
  <si>
    <t>Buildings and structures, net</t>
    <phoneticPr fontId="2"/>
  </si>
  <si>
    <t>Property, Plant and Equipment</t>
    <phoneticPr fontId="2"/>
  </si>
  <si>
    <t>2013</t>
  </si>
  <si>
    <t>2014</t>
    <phoneticPr fontId="2"/>
  </si>
  <si>
    <t>2014</t>
    <phoneticPr fontId="2"/>
  </si>
  <si>
    <t>—</t>
    <phoneticPr fontId="2"/>
  </si>
  <si>
    <t>(0)</t>
    <phoneticPr fontId="2"/>
  </si>
  <si>
    <t>As of March 31</t>
    <phoneticPr fontId="2"/>
  </si>
  <si>
    <t>2015</t>
    <phoneticPr fontId="2"/>
  </si>
  <si>
    <t>Goodwill</t>
    <phoneticPr fontId="2"/>
  </si>
  <si>
    <t>—</t>
    <phoneticPr fontId="2"/>
  </si>
  <si>
    <t>Net defined benefit liability</t>
    <phoneticPr fontId="2"/>
  </si>
  <si>
    <t>Deferred gains or losses on hedges</t>
    <phoneticPr fontId="2"/>
  </si>
  <si>
    <t>Remeasurements of defined benefit plans</t>
    <phoneticPr fontId="2"/>
  </si>
  <si>
    <t>For the years ended March 31</t>
    <phoneticPr fontId="2"/>
  </si>
  <si>
    <t xml:space="preserve">Other extraordinary gains </t>
    <phoneticPr fontId="2"/>
  </si>
  <si>
    <t>Other Comprehensive Income</t>
    <phoneticPr fontId="2"/>
  </si>
  <si>
    <t>Unrealized gains (losses) on available-for-sale securities</t>
    <phoneticPr fontId="2"/>
  </si>
  <si>
    <t>Remeasurements of defined benefit plans, net of tax</t>
    <phoneticPr fontId="2"/>
  </si>
  <si>
    <t>Comprehensive Income</t>
    <phoneticPr fontId="2"/>
  </si>
  <si>
    <t>Increase (decrease) in net defined benefit liability</t>
    <phoneticPr fontId="2"/>
  </si>
  <si>
    <t>Payment for acquisition of business</t>
    <phoneticPr fontId="2"/>
  </si>
  <si>
    <t>Increase (Decrease) in Cash and Cash Equivalents</t>
    <phoneticPr fontId="2"/>
  </si>
  <si>
    <t>(0)</t>
    <phoneticPr fontId="2"/>
  </si>
  <si>
    <t>Investments and Other Assets</t>
    <phoneticPr fontId="2"/>
  </si>
  <si>
    <t>Property, Plant and Equipment, Net</t>
    <phoneticPr fontId="2"/>
  </si>
  <si>
    <t>Orders</t>
    <phoneticPr fontId="2"/>
  </si>
  <si>
    <t>Extraordinary Gain</t>
    <phoneticPr fontId="2"/>
  </si>
  <si>
    <t>For the years ended March 31</t>
    <phoneticPr fontId="2"/>
  </si>
  <si>
    <t>Extraordinary Losses</t>
    <phoneticPr fontId="2"/>
  </si>
  <si>
    <t>2011</t>
    <phoneticPr fontId="2"/>
  </si>
  <si>
    <t>Purchase of shares of subsidiaries not resulting in change in scope of consolidation</t>
    <phoneticPr fontId="2"/>
  </si>
  <si>
    <t>2016</t>
    <phoneticPr fontId="2"/>
  </si>
  <si>
    <t>Income before Income Taxes</t>
    <phoneticPr fontId="2"/>
  </si>
  <si>
    <t>Provision for loss on construction contracts</t>
    <phoneticPr fontId="2"/>
  </si>
  <si>
    <t>Revaluation reserve for land</t>
    <phoneticPr fontId="2"/>
  </si>
  <si>
    <t>Foreign currency translation adjustment</t>
    <phoneticPr fontId="2"/>
  </si>
  <si>
    <t>2016</t>
    <phoneticPr fontId="2"/>
  </si>
  <si>
    <t>Income before income taxes</t>
    <phoneticPr fontId="2"/>
  </si>
  <si>
    <t>Amortization of goodwill</t>
    <phoneticPr fontId="2"/>
  </si>
  <si>
    <t>Share of profit or loss of entities accounted for using equity method</t>
  </si>
  <si>
    <t>Increase (decrease) in other provision</t>
    <phoneticPr fontId="2"/>
  </si>
  <si>
    <t>—</t>
    <phoneticPr fontId="2"/>
  </si>
  <si>
    <t>Net of payment for purchase and proceeds from sale of property, plant and equipment</t>
  </si>
  <si>
    <t>Net of payment for purchase and proceeds from sale of intangible assets</t>
    <phoneticPr fontId="2"/>
  </si>
  <si>
    <t>Proceeds from share issuance to non-controlling shareholders</t>
  </si>
  <si>
    <t>Payments for purchase of treasury stock, net</t>
  </si>
  <si>
    <t>Other current assets</t>
  </si>
  <si>
    <t>Other non-current assets, net</t>
  </si>
  <si>
    <t>Other investments and other assets</t>
  </si>
  <si>
    <t>Accumulated Other Comprehensive Income</t>
  </si>
  <si>
    <t>Revaluation reserve for land</t>
    <phoneticPr fontId="2"/>
  </si>
  <si>
    <t>Dividends paid to non-controlling interests</t>
    <phoneticPr fontId="2"/>
  </si>
  <si>
    <t>Total current assets</t>
    <phoneticPr fontId="2"/>
  </si>
  <si>
    <t>Total property, plant and equipment</t>
    <phoneticPr fontId="2"/>
  </si>
  <si>
    <t>Total intangible assets</t>
  </si>
  <si>
    <t>Leased assets, net</t>
    <phoneticPr fontId="2"/>
  </si>
  <si>
    <t>Total current liabilities</t>
    <phoneticPr fontId="2"/>
  </si>
  <si>
    <t>Total non-current liabilities</t>
    <phoneticPr fontId="2"/>
  </si>
  <si>
    <t>Total accumulated other comprehensive income</t>
  </si>
  <si>
    <t>Total selling, general and administrative expenses</t>
    <phoneticPr fontId="2"/>
  </si>
  <si>
    <t>Total extraordinary income</t>
  </si>
  <si>
    <t>Total extraordinary losses</t>
  </si>
  <si>
    <t>Total other comprehensive income</t>
  </si>
  <si>
    <t>Net cash provided by operating activities</t>
  </si>
  <si>
    <t>Net cash provided by (used in) investing activities</t>
  </si>
  <si>
    <t>Total Fixed Assets</t>
  </si>
  <si>
    <t>Total Orders</t>
  </si>
  <si>
    <t>Total Net Sales</t>
  </si>
  <si>
    <t>—</t>
    <phoneticPr fontId="2"/>
  </si>
  <si>
    <t>Loss (gain) on sale and disposal of property, plant and equipment</t>
    <phoneticPr fontId="2"/>
  </si>
  <si>
    <t>Net decrease (increase) in securities</t>
    <phoneticPr fontId="2"/>
  </si>
  <si>
    <r>
      <t>Net Income</t>
    </r>
    <r>
      <rPr>
        <vertAlign val="superscript"/>
        <sz val="10"/>
        <rFont val="ＭＳ Ｐゴシック"/>
        <family val="3"/>
        <charset val="128"/>
      </rPr>
      <t>Note 1</t>
    </r>
    <phoneticPr fontId="2"/>
  </si>
  <si>
    <t>Share of other comprehensive income of entities accounted for using equity method</t>
    <phoneticPr fontId="2"/>
  </si>
  <si>
    <t>Comprehensive income attributable to owners of parent</t>
    <phoneticPr fontId="2"/>
  </si>
  <si>
    <t>Comprehensive income attributable to non-controlling interests</t>
    <phoneticPr fontId="2"/>
  </si>
  <si>
    <t>Extraordinary Income</t>
    <phoneticPr fontId="2"/>
  </si>
  <si>
    <t>Gain on sale of non-current assets</t>
    <phoneticPr fontId="2"/>
  </si>
  <si>
    <t>Non-current Assets</t>
    <phoneticPr fontId="2"/>
  </si>
  <si>
    <t>Non-current Liabilities</t>
    <phoneticPr fontId="2"/>
  </si>
  <si>
    <t>Foreign currency translation adjustment</t>
    <phoneticPr fontId="2"/>
  </si>
  <si>
    <t>Notes receivable, trade</t>
    <phoneticPr fontId="2"/>
  </si>
  <si>
    <t>Accounts receivable, trade</t>
    <phoneticPr fontId="2"/>
  </si>
  <si>
    <t>2017</t>
    <phoneticPr fontId="2"/>
  </si>
  <si>
    <t>Notes payable, trade</t>
    <phoneticPr fontId="2"/>
  </si>
  <si>
    <t>Accounts payable, trade</t>
    <phoneticPr fontId="2"/>
  </si>
  <si>
    <t>—</t>
    <phoneticPr fontId="2"/>
  </si>
  <si>
    <t>—</t>
    <phoneticPr fontId="2"/>
  </si>
  <si>
    <t>Net cash used in financing activities</t>
    <phoneticPr fontId="2"/>
  </si>
  <si>
    <t>Accounts payable, other</t>
    <phoneticPr fontId="2"/>
  </si>
  <si>
    <t>Total investments and other assets</t>
    <phoneticPr fontId="2"/>
  </si>
  <si>
    <t>Total non-current assets</t>
    <phoneticPr fontId="2"/>
  </si>
  <si>
    <t>Consolidated Balance Sheets</t>
    <phoneticPr fontId="2"/>
  </si>
  <si>
    <t>（Millions of Yen）</t>
    <phoneticPr fontId="2"/>
  </si>
  <si>
    <t xml:space="preserve">Consolidated Statements of Income </t>
    <phoneticPr fontId="2"/>
  </si>
  <si>
    <t>Consolidated Statement of Comprehensive Income</t>
    <phoneticPr fontId="2"/>
  </si>
  <si>
    <t>Note: Accompanying the revision of Accounting Standards for Business Combinations, etc., the names of items presented have been changed.</t>
    <phoneticPr fontId="2"/>
  </si>
  <si>
    <t xml:space="preserve">        The revised standards have been applied from the fiscal year ended March 31, 2016.</t>
    <phoneticPr fontId="2"/>
  </si>
  <si>
    <t>Note: 1.  Accompanying the revision of Accounting Standards for Business Combinations, etc., the names of items presented have been changed.</t>
    <phoneticPr fontId="2"/>
  </si>
  <si>
    <t xml:space="preserve">             The revised standards have been applied from the fiscal year ended March 31, 2016.</t>
    <phoneticPr fontId="2"/>
  </si>
  <si>
    <t xml:space="preserve">Consolidated Statements of Cash Flows </t>
    <phoneticPr fontId="2"/>
  </si>
  <si>
    <t>Non-consolidated Balance Sheets</t>
    <phoneticPr fontId="2"/>
  </si>
  <si>
    <t>Non-consolidated Statements of Income</t>
    <phoneticPr fontId="2"/>
  </si>
  <si>
    <t>2018</t>
  </si>
  <si>
    <t>Provision for directors' bonuses</t>
    <phoneticPr fontId="2"/>
  </si>
  <si>
    <t>Provision for directors' stock benefits</t>
    <phoneticPr fontId="2"/>
  </si>
  <si>
    <t>（Millions of Yen）</t>
    <phoneticPr fontId="2"/>
  </si>
  <si>
    <r>
      <t>Non-controlling Interests</t>
    </r>
    <r>
      <rPr>
        <vertAlign val="superscript"/>
        <sz val="10"/>
        <rFont val="ＭＳ Ｐゴシック"/>
        <family val="3"/>
        <charset val="128"/>
      </rPr>
      <t>Note</t>
    </r>
    <phoneticPr fontId="2"/>
  </si>
  <si>
    <t>Accrued employees' bonuses</t>
    <phoneticPr fontId="2"/>
  </si>
  <si>
    <t>Shareholders' Equity</t>
    <phoneticPr fontId="2"/>
  </si>
  <si>
    <t>Total shareholder's equity</t>
    <phoneticPr fontId="2"/>
  </si>
  <si>
    <t>Provision for employees' bonuses</t>
    <phoneticPr fontId="2"/>
  </si>
  <si>
    <r>
      <t>Net Income</t>
    </r>
    <r>
      <rPr>
        <vertAlign val="superscript"/>
        <sz val="10"/>
        <rFont val="ＭＳ Ｐゴシック"/>
        <family val="3"/>
        <charset val="128"/>
      </rPr>
      <t>Note</t>
    </r>
    <phoneticPr fontId="2"/>
  </si>
  <si>
    <r>
      <t>Profit Attributable to Non-Controlling Interests</t>
    </r>
    <r>
      <rPr>
        <vertAlign val="superscript"/>
        <sz val="10"/>
        <rFont val="ＭＳ Ｐゴシック"/>
        <family val="3"/>
        <charset val="128"/>
      </rPr>
      <t>Note</t>
    </r>
    <phoneticPr fontId="2"/>
  </si>
  <si>
    <r>
      <t>Profit Attributable to Owners of Parent</t>
    </r>
    <r>
      <rPr>
        <vertAlign val="superscript"/>
        <sz val="10"/>
        <rFont val="ＭＳ Ｐゴシック"/>
        <family val="3"/>
        <charset val="128"/>
      </rPr>
      <t>Note</t>
    </r>
    <phoneticPr fontId="2"/>
  </si>
  <si>
    <t>Gain on step acquisitions</t>
  </si>
  <si>
    <t>Note: Accompanying the revision of Accounting Standards for Business Combinations, etc., the names of items presented have been changed.</t>
    <phoneticPr fontId="2"/>
  </si>
  <si>
    <t xml:space="preserve">       The revised standards have been applied from the fiscal year ended March 31, 2016.</t>
    <phoneticPr fontId="2"/>
  </si>
  <si>
    <t>Other income (expenses)</t>
  </si>
  <si>
    <t>Payments for purchase of shares in and purchase of investments in capital of subsidiaries and associates</t>
  </si>
</sst>
</file>

<file path=xl/styles.xml><?xml version="1.0" encoding="utf-8"?>
<styleSheet xmlns="http://schemas.openxmlformats.org/spreadsheetml/2006/main">
  <numFmts count="2">
    <numFmt numFmtId="176" formatCode="#,##0_);\(#,##0\)"/>
    <numFmt numFmtId="177" formatCode="0;[Red]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3" xfId="0" applyFont="1" applyBorder="1" applyAlignment="1">
      <alignment horizontal="left"/>
    </xf>
    <xf numFmtId="0" fontId="3" fillId="0" borderId="0" xfId="0" applyFont="1" applyBorder="1"/>
    <xf numFmtId="176" fontId="3" fillId="0" borderId="4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3" xfId="0" applyNumberFormat="1" applyFont="1" applyFill="1" applyBorder="1"/>
    <xf numFmtId="0" fontId="4" fillId="0" borderId="0" xfId="0" applyFont="1" applyBorder="1"/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3" fillId="0" borderId="2" xfId="0" applyFont="1" applyFill="1" applyBorder="1"/>
    <xf numFmtId="176" fontId="3" fillId="0" borderId="2" xfId="0" applyNumberFormat="1" applyFont="1" applyFill="1" applyBorder="1" applyAlignment="1">
      <alignment horizontal="right"/>
    </xf>
    <xf numFmtId="0" fontId="3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0" fontId="3" fillId="0" borderId="4" xfId="0" applyFont="1" applyFill="1" applyBorder="1"/>
    <xf numFmtId="176" fontId="3" fillId="0" borderId="1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1" xfId="0" applyFont="1" applyFill="1" applyBorder="1"/>
    <xf numFmtId="176" fontId="3" fillId="0" borderId="0" xfId="0" applyNumberFormat="1" applyFont="1" applyFill="1" applyBorder="1"/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2" xfId="0" applyNumberFormat="1" applyFont="1" applyFill="1" applyBorder="1"/>
    <xf numFmtId="176" fontId="3" fillId="0" borderId="1" xfId="0" applyNumberFormat="1" applyFont="1" applyFill="1" applyBorder="1"/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/>
    <xf numFmtId="3" fontId="3" fillId="0" borderId="0" xfId="0" applyNumberFormat="1" applyFont="1" applyFill="1"/>
    <xf numFmtId="3" fontId="3" fillId="0" borderId="4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Border="1"/>
    <xf numFmtId="176" fontId="3" fillId="0" borderId="5" xfId="0" applyNumberFormat="1" applyFont="1" applyFill="1" applyBorder="1" applyAlignment="1">
      <alignment horizontal="right"/>
    </xf>
    <xf numFmtId="176" fontId="3" fillId="0" borderId="5" xfId="0" applyNumberFormat="1" applyFont="1" applyFill="1" applyBorder="1"/>
    <xf numFmtId="176" fontId="3" fillId="0" borderId="5" xfId="0" applyNumberFormat="1" applyFont="1" applyBorder="1" applyAlignment="1">
      <alignment horizontal="right"/>
    </xf>
    <xf numFmtId="176" fontId="3" fillId="0" borderId="5" xfId="0" applyNumberFormat="1" applyFont="1" applyBorder="1"/>
    <xf numFmtId="176" fontId="3" fillId="0" borderId="0" xfId="0" applyNumberFormat="1" applyFont="1" applyBorder="1"/>
    <xf numFmtId="3" fontId="3" fillId="0" borderId="5" xfId="0" applyNumberFormat="1" applyFont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176" fontId="8" fillId="0" borderId="0" xfId="0" applyNumberFormat="1" applyFont="1"/>
    <xf numFmtId="0" fontId="8" fillId="0" borderId="0" xfId="0" applyFont="1" applyFill="1" applyBorder="1"/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>
      <alignment horizontal="lef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0" fontId="8" fillId="0" borderId="0" xfId="0" applyFont="1" applyBorder="1"/>
    <xf numFmtId="0" fontId="8" fillId="0" borderId="1" xfId="0" applyFont="1" applyBorder="1"/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0" fontId="8" fillId="0" borderId="3" xfId="0" applyFont="1" applyFill="1" applyBorder="1"/>
    <xf numFmtId="0" fontId="8" fillId="0" borderId="3" xfId="0" applyFont="1" applyBorder="1"/>
    <xf numFmtId="176" fontId="8" fillId="0" borderId="3" xfId="0" applyNumberFormat="1" applyFont="1" applyFill="1" applyBorder="1" applyAlignment="1">
      <alignment horizontal="right"/>
    </xf>
    <xf numFmtId="176" fontId="8" fillId="0" borderId="3" xfId="0" applyNumberFormat="1" applyFont="1" applyFill="1" applyBorder="1"/>
    <xf numFmtId="0" fontId="8" fillId="0" borderId="5" xfId="0" applyFont="1" applyFill="1" applyBorder="1"/>
    <xf numFmtId="0" fontId="8" fillId="0" borderId="5" xfId="0" applyFont="1" applyBorder="1"/>
    <xf numFmtId="176" fontId="8" fillId="0" borderId="5" xfId="0" applyNumberFormat="1" applyFont="1" applyFill="1" applyBorder="1" applyAlignment="1">
      <alignment horizontal="right"/>
    </xf>
    <xf numFmtId="176" fontId="8" fillId="0" borderId="5" xfId="0" applyNumberFormat="1" applyFont="1" applyFill="1" applyBorder="1"/>
    <xf numFmtId="0" fontId="8" fillId="0" borderId="2" xfId="0" applyFont="1" applyFill="1" applyBorder="1"/>
    <xf numFmtId="0" fontId="8" fillId="0" borderId="2" xfId="0" applyFont="1" applyBorder="1"/>
    <xf numFmtId="176" fontId="8" fillId="0" borderId="2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Border="1" applyAlignment="1"/>
    <xf numFmtId="176" fontId="8" fillId="0" borderId="6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176" fontId="8" fillId="0" borderId="4" xfId="0" applyNumberFormat="1" applyFont="1" applyFill="1" applyBorder="1"/>
    <xf numFmtId="177" fontId="8" fillId="2" borderId="0" xfId="0" applyNumberFormat="1" applyFont="1" applyFill="1"/>
    <xf numFmtId="176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4" xfId="0" applyFont="1" applyFill="1" applyBorder="1"/>
    <xf numFmtId="0" fontId="8" fillId="0" borderId="4" xfId="0" applyFont="1" applyBorder="1"/>
    <xf numFmtId="176" fontId="8" fillId="0" borderId="4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/>
    <xf numFmtId="49" fontId="8" fillId="0" borderId="0" xfId="0" applyNumberFormat="1" applyFont="1"/>
    <xf numFmtId="38" fontId="3" fillId="0" borderId="0" xfId="1" applyFont="1" applyBorder="1" applyAlignment="1">
      <alignment horizontal="right"/>
    </xf>
    <xf numFmtId="38" fontId="3" fillId="0" borderId="2" xfId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38" fontId="3" fillId="0" borderId="4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7"/>
  <sheetViews>
    <sheetView tabSelected="1" zoomScaleNormal="100" zoomScaleSheetLayoutView="70" workbookViewId="0"/>
  </sheetViews>
  <sheetFormatPr defaultRowHeight="12"/>
  <cols>
    <col min="1" max="1" width="9" style="83"/>
    <col min="2" max="2" width="38.625" style="83" customWidth="1"/>
    <col min="3" max="3" width="2.125" style="83" customWidth="1"/>
    <col min="4" max="4" width="8.75" style="84" customWidth="1"/>
    <col min="5" max="8" width="8.75" style="85" customWidth="1"/>
    <col min="9" max="12" width="8.75" style="86" customWidth="1"/>
    <col min="13" max="16384" width="9" style="85"/>
  </cols>
  <sheetData>
    <row r="1" spans="1:248" ht="18.75">
      <c r="A1" s="82" t="s">
        <v>195</v>
      </c>
    </row>
    <row r="3" spans="1:248">
      <c r="E3" s="87"/>
      <c r="F3" s="87"/>
      <c r="H3" s="87"/>
      <c r="M3" s="86" t="s">
        <v>209</v>
      </c>
    </row>
    <row r="4" spans="1:248" s="88" customFormat="1">
      <c r="A4" s="88" t="s">
        <v>110</v>
      </c>
      <c r="C4" s="89"/>
      <c r="D4" s="90" t="s">
        <v>61</v>
      </c>
      <c r="E4" s="90" t="s">
        <v>65</v>
      </c>
      <c r="F4" s="90" t="s">
        <v>67</v>
      </c>
      <c r="G4" s="90" t="s">
        <v>100</v>
      </c>
      <c r="H4" s="90" t="s">
        <v>105</v>
      </c>
      <c r="I4" s="91" t="s">
        <v>107</v>
      </c>
      <c r="J4" s="91" t="s">
        <v>111</v>
      </c>
      <c r="K4" s="91" t="s">
        <v>135</v>
      </c>
      <c r="L4" s="91" t="s">
        <v>186</v>
      </c>
      <c r="M4" s="91" t="s">
        <v>206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</row>
    <row r="5" spans="1:248" s="93" customFormat="1" ht="12.75" thickBot="1">
      <c r="A5" s="92" t="s">
        <v>29</v>
      </c>
      <c r="B5" s="92"/>
      <c r="C5" s="92"/>
      <c r="D5" s="92"/>
      <c r="E5" s="92"/>
      <c r="F5" s="92"/>
      <c r="G5" s="92"/>
      <c r="H5" s="85"/>
      <c r="I5" s="92"/>
      <c r="J5" s="92"/>
      <c r="K5" s="92"/>
      <c r="L5" s="92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</row>
    <row r="6" spans="1:248">
      <c r="A6" s="85" t="s">
        <v>30</v>
      </c>
      <c r="B6" s="92"/>
      <c r="C6" s="92"/>
      <c r="D6" s="94"/>
      <c r="E6" s="94"/>
      <c r="F6" s="94"/>
      <c r="G6" s="94"/>
      <c r="H6" s="95"/>
      <c r="I6" s="94"/>
      <c r="J6" s="94"/>
      <c r="K6" s="94"/>
      <c r="L6" s="94"/>
    </row>
    <row r="7" spans="1:248">
      <c r="A7" s="85" t="s">
        <v>31</v>
      </c>
      <c r="B7" s="92"/>
      <c r="C7" s="92"/>
      <c r="D7" s="94">
        <v>26061</v>
      </c>
      <c r="E7" s="94">
        <v>16363</v>
      </c>
      <c r="F7" s="94">
        <v>35073</v>
      </c>
      <c r="G7" s="94">
        <v>28902</v>
      </c>
      <c r="H7" s="95">
        <v>43039</v>
      </c>
      <c r="I7" s="94">
        <v>47336</v>
      </c>
      <c r="J7" s="94">
        <v>52497</v>
      </c>
      <c r="K7" s="94">
        <v>58374</v>
      </c>
      <c r="L7" s="94">
        <v>72750</v>
      </c>
      <c r="M7" s="94">
        <v>61086</v>
      </c>
    </row>
    <row r="8" spans="1:248">
      <c r="A8" s="85" t="s">
        <v>184</v>
      </c>
      <c r="B8" s="92"/>
      <c r="C8" s="92"/>
      <c r="D8" s="94">
        <v>8284</v>
      </c>
      <c r="E8" s="94">
        <v>5393</v>
      </c>
      <c r="F8" s="94">
        <v>5983</v>
      </c>
      <c r="G8" s="94">
        <v>7045</v>
      </c>
      <c r="H8" s="95">
        <v>6108</v>
      </c>
      <c r="I8" s="94">
        <v>7287</v>
      </c>
      <c r="J8" s="94">
        <v>7513</v>
      </c>
      <c r="K8" s="94">
        <v>7463</v>
      </c>
      <c r="L8" s="94">
        <v>7843</v>
      </c>
      <c r="M8" s="94">
        <v>7870</v>
      </c>
    </row>
    <row r="9" spans="1:248">
      <c r="A9" s="85" t="s">
        <v>185</v>
      </c>
      <c r="B9" s="92"/>
      <c r="C9" s="92"/>
      <c r="D9" s="94">
        <v>52113</v>
      </c>
      <c r="E9" s="94">
        <v>49975</v>
      </c>
      <c r="F9" s="94">
        <v>47257</v>
      </c>
      <c r="G9" s="94">
        <v>59311</v>
      </c>
      <c r="H9" s="95">
        <v>55279</v>
      </c>
      <c r="I9" s="94">
        <v>50503</v>
      </c>
      <c r="J9" s="94">
        <v>59810</v>
      </c>
      <c r="K9" s="94">
        <v>63552</v>
      </c>
      <c r="L9" s="94">
        <v>60439</v>
      </c>
      <c r="M9" s="94">
        <v>78994</v>
      </c>
    </row>
    <row r="10" spans="1:248">
      <c r="A10" s="85" t="s">
        <v>32</v>
      </c>
      <c r="B10" s="92"/>
      <c r="C10" s="92"/>
      <c r="D10" s="94">
        <v>1033</v>
      </c>
      <c r="E10" s="94">
        <v>28500</v>
      </c>
      <c r="F10" s="94">
        <v>20000</v>
      </c>
      <c r="G10" s="94">
        <v>40500</v>
      </c>
      <c r="H10" s="95">
        <v>34000</v>
      </c>
      <c r="I10" s="94">
        <v>47999</v>
      </c>
      <c r="J10" s="94">
        <v>14999</v>
      </c>
      <c r="K10" s="94">
        <v>7566</v>
      </c>
      <c r="L10" s="94">
        <v>603</v>
      </c>
      <c r="M10" s="94">
        <v>3</v>
      </c>
    </row>
    <row r="11" spans="1:248">
      <c r="A11" s="85" t="s">
        <v>33</v>
      </c>
      <c r="B11" s="92"/>
      <c r="C11" s="92"/>
      <c r="D11" s="94">
        <v>7149</v>
      </c>
      <c r="E11" s="94">
        <v>5121</v>
      </c>
      <c r="F11" s="94">
        <v>5480</v>
      </c>
      <c r="G11" s="94">
        <v>5522</v>
      </c>
      <c r="H11" s="95">
        <v>4875</v>
      </c>
      <c r="I11" s="94">
        <v>5811</v>
      </c>
      <c r="J11" s="94">
        <v>9480</v>
      </c>
      <c r="K11" s="94">
        <v>9254</v>
      </c>
      <c r="L11" s="94">
        <v>9525</v>
      </c>
      <c r="M11" s="94">
        <v>10389</v>
      </c>
    </row>
    <row r="12" spans="1:248">
      <c r="A12" s="85" t="s">
        <v>34</v>
      </c>
      <c r="B12" s="92"/>
      <c r="C12" s="92"/>
      <c r="D12" s="94">
        <v>2635</v>
      </c>
      <c r="E12" s="94">
        <v>2463</v>
      </c>
      <c r="F12" s="94">
        <v>2312</v>
      </c>
      <c r="G12" s="94">
        <v>2294</v>
      </c>
      <c r="H12" s="95">
        <v>1956</v>
      </c>
      <c r="I12" s="94">
        <v>2193</v>
      </c>
      <c r="J12" s="94">
        <v>1728</v>
      </c>
      <c r="K12" s="94">
        <v>1652</v>
      </c>
      <c r="L12" s="94">
        <v>1568</v>
      </c>
      <c r="M12" s="94">
        <v>1595</v>
      </c>
    </row>
    <row r="13" spans="1:248">
      <c r="A13" s="85" t="s">
        <v>150</v>
      </c>
      <c r="B13" s="92"/>
      <c r="C13" s="92"/>
      <c r="D13" s="94">
        <v>1552</v>
      </c>
      <c r="E13" s="94">
        <v>1611</v>
      </c>
      <c r="F13" s="94">
        <v>1785</v>
      </c>
      <c r="G13" s="94">
        <v>1466</v>
      </c>
      <c r="H13" s="95">
        <v>1719</v>
      </c>
      <c r="I13" s="94">
        <v>1551</v>
      </c>
      <c r="J13" s="94">
        <v>3169</v>
      </c>
      <c r="K13" s="94">
        <v>2866</v>
      </c>
      <c r="L13" s="94">
        <v>3447</v>
      </c>
      <c r="M13" s="94">
        <v>2528</v>
      </c>
    </row>
    <row r="14" spans="1:248">
      <c r="A14" s="85" t="s">
        <v>38</v>
      </c>
      <c r="B14" s="92"/>
      <c r="C14" s="92"/>
      <c r="D14" s="94">
        <v>-140</v>
      </c>
      <c r="E14" s="94">
        <v>-132</v>
      </c>
      <c r="F14" s="94">
        <v>-40</v>
      </c>
      <c r="G14" s="94">
        <v>-58</v>
      </c>
      <c r="H14" s="95">
        <v>-104</v>
      </c>
      <c r="I14" s="94">
        <v>-184</v>
      </c>
      <c r="J14" s="94">
        <v>-233</v>
      </c>
      <c r="K14" s="94">
        <v>-185</v>
      </c>
      <c r="L14" s="94">
        <v>-246</v>
      </c>
      <c r="M14" s="94">
        <v>-464</v>
      </c>
    </row>
    <row r="15" spans="1:248">
      <c r="A15" s="96" t="s">
        <v>156</v>
      </c>
      <c r="B15" s="97"/>
      <c r="C15" s="97"/>
      <c r="D15" s="98">
        <v>98689</v>
      </c>
      <c r="E15" s="98">
        <v>109297</v>
      </c>
      <c r="F15" s="98">
        <v>117852</v>
      </c>
      <c r="G15" s="98">
        <v>144985</v>
      </c>
      <c r="H15" s="99">
        <v>146874</v>
      </c>
      <c r="I15" s="98">
        <v>162500</v>
      </c>
      <c r="J15" s="98">
        <v>148967</v>
      </c>
      <c r="K15" s="98">
        <v>150546</v>
      </c>
      <c r="L15" s="98">
        <v>155930</v>
      </c>
      <c r="M15" s="98">
        <v>162004</v>
      </c>
    </row>
    <row r="16" spans="1:248">
      <c r="A16" s="100" t="s">
        <v>181</v>
      </c>
      <c r="B16" s="101"/>
      <c r="C16" s="101"/>
      <c r="D16" s="102"/>
      <c r="E16" s="102"/>
      <c r="F16" s="102"/>
      <c r="G16" s="102"/>
      <c r="H16" s="103"/>
      <c r="I16" s="102"/>
      <c r="J16" s="102"/>
      <c r="K16" s="102"/>
      <c r="L16" s="102"/>
    </row>
    <row r="17" spans="1:13">
      <c r="A17" s="85" t="s">
        <v>104</v>
      </c>
      <c r="B17" s="92"/>
      <c r="C17" s="92"/>
      <c r="D17" s="94"/>
      <c r="E17" s="94"/>
      <c r="F17" s="94"/>
      <c r="G17" s="94"/>
      <c r="H17" s="95"/>
      <c r="I17" s="94"/>
      <c r="J17" s="94"/>
      <c r="K17" s="94"/>
      <c r="L17" s="94"/>
    </row>
    <row r="18" spans="1:13">
      <c r="A18" s="85" t="s">
        <v>103</v>
      </c>
      <c r="B18" s="92"/>
      <c r="C18" s="92"/>
      <c r="D18" s="94">
        <v>40220</v>
      </c>
      <c r="E18" s="94">
        <v>36541</v>
      </c>
      <c r="F18" s="94">
        <v>32252</v>
      </c>
      <c r="G18" s="94">
        <v>29090</v>
      </c>
      <c r="H18" s="95">
        <v>24370</v>
      </c>
      <c r="I18" s="94">
        <v>21700</v>
      </c>
      <c r="J18" s="94">
        <v>19203</v>
      </c>
      <c r="K18" s="94">
        <v>15931</v>
      </c>
      <c r="L18" s="94">
        <v>14005</v>
      </c>
      <c r="M18" s="94">
        <v>11997</v>
      </c>
    </row>
    <row r="19" spans="1:13">
      <c r="A19" s="85" t="s">
        <v>102</v>
      </c>
      <c r="B19" s="92"/>
      <c r="C19" s="92"/>
      <c r="D19" s="94">
        <v>50942</v>
      </c>
      <c r="E19" s="94">
        <v>51742</v>
      </c>
      <c r="F19" s="94">
        <v>48917</v>
      </c>
      <c r="G19" s="94">
        <v>44882</v>
      </c>
      <c r="H19" s="95">
        <v>36304</v>
      </c>
      <c r="I19" s="94">
        <v>32934</v>
      </c>
      <c r="J19" s="94">
        <v>29860</v>
      </c>
      <c r="K19" s="94">
        <v>32439</v>
      </c>
      <c r="L19" s="94">
        <v>36053</v>
      </c>
      <c r="M19" s="94">
        <v>43090</v>
      </c>
    </row>
    <row r="20" spans="1:13">
      <c r="A20" s="85" t="s">
        <v>2</v>
      </c>
      <c r="B20" s="92"/>
      <c r="C20" s="92"/>
      <c r="D20" s="94">
        <v>13895</v>
      </c>
      <c r="E20" s="94">
        <v>13981</v>
      </c>
      <c r="F20" s="94">
        <v>14072</v>
      </c>
      <c r="G20" s="94">
        <v>13962</v>
      </c>
      <c r="H20" s="95">
        <v>13984</v>
      </c>
      <c r="I20" s="94">
        <v>13953</v>
      </c>
      <c r="J20" s="94">
        <v>13972</v>
      </c>
      <c r="K20" s="94">
        <v>13941</v>
      </c>
      <c r="L20" s="94">
        <v>13881</v>
      </c>
      <c r="M20" s="94">
        <v>15596</v>
      </c>
    </row>
    <row r="21" spans="1:13">
      <c r="A21" s="85" t="s">
        <v>159</v>
      </c>
      <c r="B21" s="92"/>
      <c r="C21" s="92"/>
      <c r="D21" s="94">
        <v>7254</v>
      </c>
      <c r="E21" s="94">
        <v>7051</v>
      </c>
      <c r="F21" s="94">
        <v>6680</v>
      </c>
      <c r="G21" s="94">
        <v>6374</v>
      </c>
      <c r="H21" s="95">
        <v>6258</v>
      </c>
      <c r="I21" s="94">
        <v>5639</v>
      </c>
      <c r="J21" s="94">
        <v>5486</v>
      </c>
      <c r="K21" s="94">
        <v>5099</v>
      </c>
      <c r="L21" s="94">
        <v>4673</v>
      </c>
      <c r="M21" s="94">
        <v>4424</v>
      </c>
    </row>
    <row r="22" spans="1:13">
      <c r="A22" s="85" t="s">
        <v>3</v>
      </c>
      <c r="B22" s="92"/>
      <c r="C22" s="92"/>
      <c r="D22" s="94">
        <v>11448</v>
      </c>
      <c r="E22" s="94">
        <v>5273</v>
      </c>
      <c r="F22" s="94">
        <v>3001</v>
      </c>
      <c r="G22" s="94">
        <v>2362</v>
      </c>
      <c r="H22" s="95">
        <v>4074</v>
      </c>
      <c r="I22" s="94">
        <v>1742</v>
      </c>
      <c r="J22" s="94">
        <v>4160</v>
      </c>
      <c r="K22" s="94">
        <v>8586</v>
      </c>
      <c r="L22" s="94">
        <v>2852</v>
      </c>
      <c r="M22" s="94">
        <v>7880</v>
      </c>
    </row>
    <row r="23" spans="1:13">
      <c r="A23" s="85" t="s">
        <v>151</v>
      </c>
      <c r="B23" s="92"/>
      <c r="C23" s="92"/>
      <c r="D23" s="94">
        <v>2301</v>
      </c>
      <c r="E23" s="94">
        <v>1909</v>
      </c>
      <c r="F23" s="94">
        <v>1683</v>
      </c>
      <c r="G23" s="94">
        <v>1696</v>
      </c>
      <c r="H23" s="95">
        <v>1828</v>
      </c>
      <c r="I23" s="94">
        <v>1884</v>
      </c>
      <c r="J23" s="94">
        <v>2350</v>
      </c>
      <c r="K23" s="94">
        <v>2389</v>
      </c>
      <c r="L23" s="94">
        <v>2570</v>
      </c>
      <c r="M23" s="94">
        <v>3037</v>
      </c>
    </row>
    <row r="24" spans="1:13">
      <c r="A24" s="96" t="s">
        <v>157</v>
      </c>
      <c r="B24" s="97"/>
      <c r="C24" s="97"/>
      <c r="D24" s="98">
        <v>126063</v>
      </c>
      <c r="E24" s="98">
        <v>116500</v>
      </c>
      <c r="F24" s="98">
        <v>106608</v>
      </c>
      <c r="G24" s="98">
        <v>98368</v>
      </c>
      <c r="H24" s="99">
        <v>86820</v>
      </c>
      <c r="I24" s="98">
        <v>77855</v>
      </c>
      <c r="J24" s="98">
        <v>75033</v>
      </c>
      <c r="K24" s="98">
        <v>78388</v>
      </c>
      <c r="L24" s="98">
        <v>74036</v>
      </c>
      <c r="M24" s="98">
        <v>86028</v>
      </c>
    </row>
    <row r="25" spans="1:13">
      <c r="A25" s="100" t="s">
        <v>4</v>
      </c>
      <c r="B25" s="101"/>
      <c r="C25" s="101"/>
      <c r="D25" s="102"/>
      <c r="E25" s="102"/>
      <c r="F25" s="102"/>
      <c r="G25" s="102"/>
      <c r="H25" s="103"/>
      <c r="I25" s="102"/>
      <c r="J25" s="102"/>
      <c r="K25" s="102"/>
      <c r="L25" s="102"/>
    </row>
    <row r="26" spans="1:13">
      <c r="A26" s="85" t="s">
        <v>112</v>
      </c>
      <c r="B26" s="92"/>
      <c r="C26" s="92"/>
      <c r="D26" s="94" t="s">
        <v>113</v>
      </c>
      <c r="E26" s="94" t="s">
        <v>113</v>
      </c>
      <c r="F26" s="94" t="s">
        <v>113</v>
      </c>
      <c r="G26" s="94" t="s">
        <v>113</v>
      </c>
      <c r="H26" s="94" t="s">
        <v>113</v>
      </c>
      <c r="I26" s="94" t="s">
        <v>113</v>
      </c>
      <c r="J26" s="94">
        <v>17475</v>
      </c>
      <c r="K26" s="94">
        <v>15114</v>
      </c>
      <c r="L26" s="94">
        <v>15049</v>
      </c>
      <c r="M26" s="94">
        <v>20362</v>
      </c>
    </row>
    <row r="27" spans="1:13">
      <c r="A27" s="85" t="s">
        <v>70</v>
      </c>
      <c r="B27" s="92"/>
      <c r="C27" s="92"/>
      <c r="D27" s="94">
        <v>1557</v>
      </c>
      <c r="E27" s="94">
        <v>1536</v>
      </c>
      <c r="F27" s="94">
        <v>1388</v>
      </c>
      <c r="G27" s="94">
        <v>1233</v>
      </c>
      <c r="H27" s="95">
        <v>1315</v>
      </c>
      <c r="I27" s="94">
        <v>1281</v>
      </c>
      <c r="J27" s="94">
        <v>1450</v>
      </c>
      <c r="K27" s="94">
        <v>1722</v>
      </c>
      <c r="L27" s="94">
        <v>1908</v>
      </c>
      <c r="M27" s="94">
        <v>2111</v>
      </c>
    </row>
    <row r="28" spans="1:13">
      <c r="A28" s="85" t="s">
        <v>5</v>
      </c>
      <c r="B28" s="92"/>
      <c r="C28" s="92"/>
      <c r="D28" s="94">
        <v>728</v>
      </c>
      <c r="E28" s="94">
        <v>637</v>
      </c>
      <c r="F28" s="94">
        <v>551</v>
      </c>
      <c r="G28" s="94">
        <v>450</v>
      </c>
      <c r="H28" s="95">
        <v>304</v>
      </c>
      <c r="I28" s="94">
        <v>297</v>
      </c>
      <c r="J28" s="94">
        <v>8250</v>
      </c>
      <c r="K28" s="94">
        <v>7365</v>
      </c>
      <c r="L28" s="94">
        <v>8350</v>
      </c>
      <c r="M28" s="94">
        <v>8529</v>
      </c>
    </row>
    <row r="29" spans="1:13">
      <c r="A29" s="96" t="s">
        <v>158</v>
      </c>
      <c r="B29" s="97"/>
      <c r="C29" s="97"/>
      <c r="D29" s="98">
        <v>2285</v>
      </c>
      <c r="E29" s="98">
        <v>2173</v>
      </c>
      <c r="F29" s="98">
        <v>1939</v>
      </c>
      <c r="G29" s="98">
        <v>1683</v>
      </c>
      <c r="H29" s="99">
        <v>1619</v>
      </c>
      <c r="I29" s="98">
        <v>1578</v>
      </c>
      <c r="J29" s="98">
        <v>27177</v>
      </c>
      <c r="K29" s="98">
        <v>24202</v>
      </c>
      <c r="L29" s="98">
        <v>25308</v>
      </c>
      <c r="M29" s="98">
        <v>31003</v>
      </c>
    </row>
    <row r="30" spans="1:13">
      <c r="A30" s="100" t="s">
        <v>0</v>
      </c>
      <c r="B30" s="101"/>
      <c r="C30" s="101"/>
      <c r="D30" s="102"/>
      <c r="E30" s="102"/>
      <c r="F30" s="102"/>
      <c r="G30" s="102"/>
      <c r="H30" s="103"/>
      <c r="I30" s="102"/>
      <c r="J30" s="102"/>
      <c r="K30" s="102"/>
      <c r="L30" s="102"/>
      <c r="M30" s="94"/>
    </row>
    <row r="31" spans="1:13">
      <c r="A31" s="85" t="s">
        <v>1</v>
      </c>
      <c r="B31" s="92"/>
      <c r="C31" s="92"/>
      <c r="D31" s="94">
        <v>10788</v>
      </c>
      <c r="E31" s="94">
        <v>15743</v>
      </c>
      <c r="F31" s="94">
        <v>17057</v>
      </c>
      <c r="G31" s="94">
        <v>16161</v>
      </c>
      <c r="H31" s="95">
        <v>18752</v>
      </c>
      <c r="I31" s="94">
        <v>24717</v>
      </c>
      <c r="J31" s="94">
        <v>35678</v>
      </c>
      <c r="K31" s="94">
        <v>37063</v>
      </c>
      <c r="L31" s="94">
        <v>34844</v>
      </c>
      <c r="M31" s="94">
        <v>35683</v>
      </c>
    </row>
    <row r="32" spans="1:13">
      <c r="A32" s="85" t="s">
        <v>71</v>
      </c>
      <c r="B32" s="92"/>
      <c r="C32" s="92"/>
      <c r="D32" s="94">
        <v>68</v>
      </c>
      <c r="E32" s="94">
        <v>137</v>
      </c>
      <c r="F32" s="94">
        <v>36</v>
      </c>
      <c r="G32" s="94">
        <v>31</v>
      </c>
      <c r="H32" s="95">
        <v>28</v>
      </c>
      <c r="I32" s="94">
        <v>29</v>
      </c>
      <c r="J32" s="94">
        <v>25</v>
      </c>
      <c r="K32" s="94">
        <v>20</v>
      </c>
      <c r="L32" s="94">
        <v>16</v>
      </c>
      <c r="M32" s="94" t="s">
        <v>8</v>
      </c>
    </row>
    <row r="33" spans="1:13">
      <c r="A33" s="85" t="s">
        <v>34</v>
      </c>
      <c r="B33" s="92"/>
      <c r="C33" s="92"/>
      <c r="D33" s="94">
        <v>5677</v>
      </c>
      <c r="E33" s="94">
        <v>6184</v>
      </c>
      <c r="F33" s="94">
        <v>8306</v>
      </c>
      <c r="G33" s="94">
        <v>8035</v>
      </c>
      <c r="H33" s="95">
        <v>7738</v>
      </c>
      <c r="I33" s="94">
        <v>6586</v>
      </c>
      <c r="J33" s="94">
        <v>4595</v>
      </c>
      <c r="K33" s="94">
        <v>4232</v>
      </c>
      <c r="L33" s="94">
        <v>4275</v>
      </c>
      <c r="M33" s="94">
        <v>3265</v>
      </c>
    </row>
    <row r="34" spans="1:13">
      <c r="A34" s="85" t="s">
        <v>152</v>
      </c>
      <c r="B34" s="92"/>
      <c r="C34" s="92"/>
      <c r="D34" s="94">
        <v>1985</v>
      </c>
      <c r="E34" s="94">
        <v>1788</v>
      </c>
      <c r="F34" s="94">
        <v>1681</v>
      </c>
      <c r="G34" s="94">
        <v>2214</v>
      </c>
      <c r="H34" s="95">
        <v>1986</v>
      </c>
      <c r="I34" s="94">
        <v>2068</v>
      </c>
      <c r="J34" s="94">
        <v>3317</v>
      </c>
      <c r="K34" s="94">
        <v>3858</v>
      </c>
      <c r="L34" s="94">
        <v>5025</v>
      </c>
      <c r="M34" s="94">
        <v>5238</v>
      </c>
    </row>
    <row r="35" spans="1:13">
      <c r="A35" s="104" t="s">
        <v>38</v>
      </c>
      <c r="B35" s="105"/>
      <c r="C35" s="105"/>
      <c r="D35" s="106">
        <v>-152</v>
      </c>
      <c r="E35" s="106">
        <v>-205</v>
      </c>
      <c r="F35" s="106">
        <v>-184</v>
      </c>
      <c r="G35" s="106">
        <v>-339</v>
      </c>
      <c r="H35" s="95">
        <v>-241</v>
      </c>
      <c r="I35" s="106">
        <v>-409</v>
      </c>
      <c r="J35" s="106">
        <v>-302</v>
      </c>
      <c r="K35" s="106">
        <v>-204</v>
      </c>
      <c r="L35" s="106">
        <v>-189</v>
      </c>
      <c r="M35" s="94">
        <v>-176</v>
      </c>
    </row>
    <row r="36" spans="1:13">
      <c r="A36" s="96" t="s">
        <v>193</v>
      </c>
      <c r="B36" s="97"/>
      <c r="C36" s="97"/>
      <c r="D36" s="98">
        <v>18368</v>
      </c>
      <c r="E36" s="98">
        <v>23649</v>
      </c>
      <c r="F36" s="98">
        <v>26897</v>
      </c>
      <c r="G36" s="98">
        <v>26103</v>
      </c>
      <c r="H36" s="99">
        <v>28265</v>
      </c>
      <c r="I36" s="98">
        <v>32991</v>
      </c>
      <c r="J36" s="98">
        <v>43314</v>
      </c>
      <c r="K36" s="98">
        <v>44970</v>
      </c>
      <c r="L36" s="98">
        <v>43972</v>
      </c>
      <c r="M36" s="98">
        <v>44010</v>
      </c>
    </row>
    <row r="37" spans="1:13">
      <c r="A37" s="96" t="s">
        <v>194</v>
      </c>
      <c r="B37" s="97"/>
      <c r="C37" s="97"/>
      <c r="D37" s="98">
        <v>146717</v>
      </c>
      <c r="E37" s="98">
        <v>142323</v>
      </c>
      <c r="F37" s="98">
        <v>135446</v>
      </c>
      <c r="G37" s="98">
        <v>126156</v>
      </c>
      <c r="H37" s="99">
        <v>116705</v>
      </c>
      <c r="I37" s="98">
        <v>112425</v>
      </c>
      <c r="J37" s="98">
        <v>145525</v>
      </c>
      <c r="K37" s="98">
        <v>147561</v>
      </c>
      <c r="L37" s="98">
        <v>143318</v>
      </c>
      <c r="M37" s="98">
        <v>161042</v>
      </c>
    </row>
    <row r="38" spans="1:13" ht="12.75" thickBot="1">
      <c r="A38" s="107" t="s">
        <v>6</v>
      </c>
      <c r="B38" s="108"/>
      <c r="C38" s="108"/>
      <c r="D38" s="109">
        <v>245406</v>
      </c>
      <c r="E38" s="110">
        <v>251620</v>
      </c>
      <c r="F38" s="110">
        <v>253298</v>
      </c>
      <c r="G38" s="110">
        <v>271141</v>
      </c>
      <c r="H38" s="111">
        <v>263580</v>
      </c>
      <c r="I38" s="110">
        <v>274925</v>
      </c>
      <c r="J38" s="110">
        <v>294492</v>
      </c>
      <c r="K38" s="110">
        <v>298107</v>
      </c>
      <c r="L38" s="110">
        <v>299249</v>
      </c>
      <c r="M38" s="110">
        <v>323046</v>
      </c>
    </row>
    <row r="39" spans="1:13">
      <c r="H39" s="95"/>
    </row>
    <row r="40" spans="1:13">
      <c r="F40" s="87"/>
      <c r="H40" s="87"/>
      <c r="M40" s="86" t="s">
        <v>209</v>
      </c>
    </row>
    <row r="41" spans="1:13">
      <c r="A41" s="112"/>
      <c r="B41" s="112"/>
      <c r="C41" s="112"/>
      <c r="D41" s="90" t="s">
        <v>55</v>
      </c>
      <c r="E41" s="90" t="s">
        <v>65</v>
      </c>
      <c r="F41" s="90" t="s">
        <v>67</v>
      </c>
      <c r="G41" s="90" t="s">
        <v>100</v>
      </c>
      <c r="H41" s="90" t="s">
        <v>105</v>
      </c>
      <c r="I41" s="91" t="s">
        <v>107</v>
      </c>
      <c r="J41" s="91" t="s">
        <v>111</v>
      </c>
      <c r="K41" s="91" t="s">
        <v>135</v>
      </c>
      <c r="L41" s="91" t="s">
        <v>186</v>
      </c>
      <c r="M41" s="91" t="s">
        <v>206</v>
      </c>
    </row>
    <row r="42" spans="1:13">
      <c r="A42" s="92" t="s">
        <v>15</v>
      </c>
      <c r="B42" s="92"/>
      <c r="C42" s="92"/>
      <c r="D42" s="113"/>
      <c r="E42" s="113"/>
      <c r="F42" s="113"/>
      <c r="G42" s="113"/>
      <c r="H42" s="95"/>
      <c r="I42" s="114"/>
      <c r="J42" s="114"/>
      <c r="K42" s="114"/>
      <c r="L42" s="114"/>
    </row>
    <row r="43" spans="1:13">
      <c r="A43" s="85" t="s">
        <v>16</v>
      </c>
      <c r="B43" s="92"/>
      <c r="C43" s="92"/>
      <c r="D43" s="94"/>
      <c r="E43" s="94"/>
      <c r="F43" s="94"/>
      <c r="G43" s="94"/>
      <c r="H43" s="95"/>
      <c r="I43" s="94"/>
      <c r="J43" s="94"/>
      <c r="K43" s="94"/>
      <c r="L43" s="94"/>
    </row>
    <row r="44" spans="1:13">
      <c r="A44" s="85" t="s">
        <v>187</v>
      </c>
      <c r="D44" s="94">
        <v>1820</v>
      </c>
      <c r="E44" s="94">
        <v>1198</v>
      </c>
      <c r="F44" s="94">
        <v>1402</v>
      </c>
      <c r="G44" s="94">
        <v>1701</v>
      </c>
      <c r="H44" s="95">
        <v>1451</v>
      </c>
      <c r="I44" s="94">
        <v>1860</v>
      </c>
      <c r="J44" s="94">
        <v>1650</v>
      </c>
      <c r="K44" s="94">
        <v>1719</v>
      </c>
      <c r="L44" s="94">
        <v>1710</v>
      </c>
      <c r="M44" s="94">
        <v>2073</v>
      </c>
    </row>
    <row r="45" spans="1:13">
      <c r="A45" s="85" t="s">
        <v>188</v>
      </c>
      <c r="D45" s="94">
        <v>17010</v>
      </c>
      <c r="E45" s="94">
        <v>15632</v>
      </c>
      <c r="F45" s="94">
        <v>15058</v>
      </c>
      <c r="G45" s="94">
        <v>19620</v>
      </c>
      <c r="H45" s="95">
        <v>16522</v>
      </c>
      <c r="I45" s="94">
        <v>17027</v>
      </c>
      <c r="J45" s="94">
        <v>19169</v>
      </c>
      <c r="K45" s="94">
        <v>21060</v>
      </c>
      <c r="L45" s="94">
        <v>21715</v>
      </c>
      <c r="M45" s="94">
        <v>26801</v>
      </c>
    </row>
    <row r="46" spans="1:13">
      <c r="A46" s="85" t="s">
        <v>192</v>
      </c>
      <c r="D46" s="94">
        <v>16893</v>
      </c>
      <c r="E46" s="94">
        <v>7089</v>
      </c>
      <c r="F46" s="94">
        <v>4785</v>
      </c>
      <c r="G46" s="94">
        <v>6237</v>
      </c>
      <c r="H46" s="95">
        <v>6857</v>
      </c>
      <c r="I46" s="94">
        <v>5541</v>
      </c>
      <c r="J46" s="94">
        <v>9858</v>
      </c>
      <c r="K46" s="94">
        <v>6897</v>
      </c>
      <c r="L46" s="94">
        <v>8019</v>
      </c>
      <c r="M46" s="94">
        <v>10995</v>
      </c>
    </row>
    <row r="47" spans="1:13">
      <c r="A47" s="85" t="s">
        <v>50</v>
      </c>
      <c r="D47" s="94">
        <v>3781</v>
      </c>
      <c r="E47" s="94">
        <v>7430</v>
      </c>
      <c r="F47" s="94">
        <v>5626</v>
      </c>
      <c r="G47" s="94">
        <v>7045</v>
      </c>
      <c r="H47" s="95">
        <v>2509</v>
      </c>
      <c r="I47" s="94">
        <v>2535</v>
      </c>
      <c r="J47" s="94">
        <v>4595</v>
      </c>
      <c r="K47" s="94">
        <v>3705</v>
      </c>
      <c r="L47" s="94">
        <v>2875</v>
      </c>
      <c r="M47" s="94">
        <v>4806</v>
      </c>
    </row>
    <row r="48" spans="1:13">
      <c r="A48" s="85" t="s">
        <v>211</v>
      </c>
      <c r="D48" s="94">
        <v>2372</v>
      </c>
      <c r="E48" s="94">
        <v>2377</v>
      </c>
      <c r="F48" s="94">
        <v>2336</v>
      </c>
      <c r="G48" s="94">
        <v>2427</v>
      </c>
      <c r="H48" s="95">
        <v>2362</v>
      </c>
      <c r="I48" s="94">
        <v>2246</v>
      </c>
      <c r="J48" s="94">
        <v>2255</v>
      </c>
      <c r="K48" s="94">
        <v>2365</v>
      </c>
      <c r="L48" s="94">
        <v>2361</v>
      </c>
      <c r="M48" s="94">
        <v>2420</v>
      </c>
    </row>
    <row r="49" spans="1:13">
      <c r="A49" s="85" t="s">
        <v>207</v>
      </c>
      <c r="D49" s="94" t="s">
        <v>8</v>
      </c>
      <c r="E49" s="94" t="s">
        <v>8</v>
      </c>
      <c r="F49" s="94" t="s">
        <v>8</v>
      </c>
      <c r="G49" s="94" t="s">
        <v>8</v>
      </c>
      <c r="H49" s="94" t="s">
        <v>8</v>
      </c>
      <c r="I49" s="94" t="s">
        <v>8</v>
      </c>
      <c r="J49" s="94" t="s">
        <v>8</v>
      </c>
      <c r="K49" s="94" t="s">
        <v>8</v>
      </c>
      <c r="L49" s="94" t="s">
        <v>8</v>
      </c>
      <c r="M49" s="94">
        <v>145</v>
      </c>
    </row>
    <row r="50" spans="1:13">
      <c r="A50" s="85" t="s">
        <v>137</v>
      </c>
      <c r="D50" s="94" t="s">
        <v>8</v>
      </c>
      <c r="E50" s="94" t="s">
        <v>8</v>
      </c>
      <c r="F50" s="94" t="s">
        <v>8</v>
      </c>
      <c r="G50" s="94" t="s">
        <v>8</v>
      </c>
      <c r="H50" s="94" t="s">
        <v>8</v>
      </c>
      <c r="I50" s="94">
        <v>1311</v>
      </c>
      <c r="J50" s="94">
        <v>1037</v>
      </c>
      <c r="K50" s="94">
        <v>284</v>
      </c>
      <c r="L50" s="94">
        <v>81</v>
      </c>
      <c r="M50" s="94">
        <v>94</v>
      </c>
    </row>
    <row r="51" spans="1:13">
      <c r="A51" s="85" t="s">
        <v>51</v>
      </c>
      <c r="D51" s="94">
        <v>937</v>
      </c>
      <c r="E51" s="94">
        <v>546</v>
      </c>
      <c r="F51" s="94">
        <v>927</v>
      </c>
      <c r="G51" s="94">
        <v>1007</v>
      </c>
      <c r="H51" s="95">
        <v>774</v>
      </c>
      <c r="I51" s="94">
        <v>801</v>
      </c>
      <c r="J51" s="94">
        <v>784</v>
      </c>
      <c r="K51" s="94">
        <v>768</v>
      </c>
      <c r="L51" s="94">
        <v>801</v>
      </c>
      <c r="M51" s="94">
        <v>455</v>
      </c>
    </row>
    <row r="52" spans="1:13">
      <c r="A52" s="85" t="s">
        <v>52</v>
      </c>
      <c r="D52" s="94">
        <v>5118</v>
      </c>
      <c r="E52" s="94">
        <v>4317</v>
      </c>
      <c r="F52" s="94">
        <v>4634</v>
      </c>
      <c r="G52" s="94">
        <v>4317</v>
      </c>
      <c r="H52" s="95">
        <v>4937</v>
      </c>
      <c r="I52" s="94">
        <v>5575</v>
      </c>
      <c r="J52" s="94">
        <v>8624</v>
      </c>
      <c r="K52" s="94">
        <v>7606</v>
      </c>
      <c r="L52" s="94">
        <v>6844</v>
      </c>
      <c r="M52" s="94">
        <v>8355</v>
      </c>
    </row>
    <row r="53" spans="1:13">
      <c r="A53" s="96" t="s">
        <v>160</v>
      </c>
      <c r="B53" s="97"/>
      <c r="C53" s="97"/>
      <c r="D53" s="98">
        <v>47935</v>
      </c>
      <c r="E53" s="98">
        <v>38592</v>
      </c>
      <c r="F53" s="98">
        <v>34771</v>
      </c>
      <c r="G53" s="98">
        <v>42358</v>
      </c>
      <c r="H53" s="99">
        <v>35415</v>
      </c>
      <c r="I53" s="98">
        <v>36899</v>
      </c>
      <c r="J53" s="98">
        <v>47975</v>
      </c>
      <c r="K53" s="98">
        <v>44407</v>
      </c>
      <c r="L53" s="98">
        <v>44410</v>
      </c>
      <c r="M53" s="98">
        <v>56149</v>
      </c>
    </row>
    <row r="54" spans="1:13">
      <c r="A54" s="100" t="s">
        <v>182</v>
      </c>
      <c r="B54" s="101"/>
      <c r="C54" s="101"/>
      <c r="D54" s="102"/>
      <c r="E54" s="102"/>
      <c r="F54" s="102"/>
      <c r="G54" s="102"/>
      <c r="H54" s="103"/>
      <c r="I54" s="102"/>
      <c r="J54" s="102"/>
      <c r="K54" s="102"/>
      <c r="L54" s="102"/>
    </row>
    <row r="55" spans="1:13">
      <c r="A55" s="85" t="s">
        <v>9</v>
      </c>
      <c r="D55" s="94">
        <v>7183</v>
      </c>
      <c r="E55" s="94">
        <v>6925</v>
      </c>
      <c r="F55" s="94">
        <v>6535</v>
      </c>
      <c r="G55" s="94">
        <v>6191</v>
      </c>
      <c r="H55" s="95">
        <v>6020</v>
      </c>
      <c r="I55" s="94">
        <v>5389</v>
      </c>
      <c r="J55" s="94">
        <v>5159</v>
      </c>
      <c r="K55" s="94">
        <v>4763</v>
      </c>
      <c r="L55" s="94">
        <v>4339</v>
      </c>
      <c r="M55" s="94">
        <v>4038</v>
      </c>
    </row>
    <row r="56" spans="1:13">
      <c r="A56" s="85" t="s">
        <v>72</v>
      </c>
      <c r="D56" s="94">
        <v>1519</v>
      </c>
      <c r="E56" s="94">
        <v>1509</v>
      </c>
      <c r="F56" s="94">
        <v>1509</v>
      </c>
      <c r="G56" s="94">
        <v>1303</v>
      </c>
      <c r="H56" s="95">
        <v>1303</v>
      </c>
      <c r="I56" s="94">
        <v>1303</v>
      </c>
      <c r="J56" s="94">
        <v>1181</v>
      </c>
      <c r="K56" s="94">
        <v>1119</v>
      </c>
      <c r="L56" s="94">
        <v>1119</v>
      </c>
      <c r="M56" s="94">
        <v>1119</v>
      </c>
    </row>
    <row r="57" spans="1:13">
      <c r="A57" s="85" t="s">
        <v>73</v>
      </c>
      <c r="D57" s="94">
        <v>738</v>
      </c>
      <c r="E57" s="94">
        <v>449</v>
      </c>
      <c r="F57" s="94">
        <v>440</v>
      </c>
      <c r="G57" s="94">
        <v>168</v>
      </c>
      <c r="H57" s="95">
        <v>165</v>
      </c>
      <c r="I57" s="94">
        <v>98</v>
      </c>
      <c r="J57" s="94">
        <v>75</v>
      </c>
      <c r="K57" s="94">
        <v>57</v>
      </c>
      <c r="L57" s="94">
        <v>25</v>
      </c>
      <c r="M57" s="94">
        <v>7</v>
      </c>
    </row>
    <row r="58" spans="1:13">
      <c r="A58" s="85" t="s">
        <v>114</v>
      </c>
      <c r="D58" s="94">
        <v>8644</v>
      </c>
      <c r="E58" s="94">
        <v>9465</v>
      </c>
      <c r="F58" s="94">
        <v>9936</v>
      </c>
      <c r="G58" s="94">
        <v>10335</v>
      </c>
      <c r="H58" s="95">
        <v>10835</v>
      </c>
      <c r="I58" s="94">
        <v>11363</v>
      </c>
      <c r="J58" s="94">
        <v>13750</v>
      </c>
      <c r="K58" s="94">
        <v>15467</v>
      </c>
      <c r="L58" s="94">
        <v>16054</v>
      </c>
      <c r="M58" s="94">
        <v>16610</v>
      </c>
    </row>
    <row r="59" spans="1:13">
      <c r="A59" s="85" t="s">
        <v>208</v>
      </c>
      <c r="D59" s="94" t="s">
        <v>8</v>
      </c>
      <c r="E59" s="94" t="s">
        <v>8</v>
      </c>
      <c r="F59" s="94" t="s">
        <v>8</v>
      </c>
      <c r="G59" s="94" t="s">
        <v>8</v>
      </c>
      <c r="H59" s="94" t="s">
        <v>8</v>
      </c>
      <c r="I59" s="94" t="s">
        <v>8</v>
      </c>
      <c r="J59" s="94" t="s">
        <v>8</v>
      </c>
      <c r="K59" s="94" t="s">
        <v>8</v>
      </c>
      <c r="L59" s="94" t="s">
        <v>8</v>
      </c>
      <c r="M59" s="94">
        <v>183</v>
      </c>
    </row>
    <row r="60" spans="1:13">
      <c r="A60" s="85" t="s">
        <v>17</v>
      </c>
      <c r="D60" s="94">
        <v>759</v>
      </c>
      <c r="E60" s="94">
        <v>737</v>
      </c>
      <c r="F60" s="94">
        <v>754</v>
      </c>
      <c r="G60" s="94">
        <v>782</v>
      </c>
      <c r="H60" s="95">
        <v>721</v>
      </c>
      <c r="I60" s="94">
        <v>718</v>
      </c>
      <c r="J60" s="94">
        <v>2872</v>
      </c>
      <c r="K60" s="94">
        <v>3327</v>
      </c>
      <c r="L60" s="94">
        <v>4540</v>
      </c>
      <c r="M60" s="94">
        <v>4084</v>
      </c>
    </row>
    <row r="61" spans="1:13">
      <c r="A61" s="96" t="s">
        <v>161</v>
      </c>
      <c r="B61" s="97"/>
      <c r="C61" s="97"/>
      <c r="D61" s="98">
        <v>18844</v>
      </c>
      <c r="E61" s="98">
        <v>19088</v>
      </c>
      <c r="F61" s="98">
        <v>19175</v>
      </c>
      <c r="G61" s="98">
        <v>18781</v>
      </c>
      <c r="H61" s="99">
        <v>19046</v>
      </c>
      <c r="I61" s="98">
        <v>18872</v>
      </c>
      <c r="J61" s="98">
        <v>23039</v>
      </c>
      <c r="K61" s="98">
        <v>24735</v>
      </c>
      <c r="L61" s="98">
        <v>26080</v>
      </c>
      <c r="M61" s="98">
        <v>26044</v>
      </c>
    </row>
    <row r="62" spans="1:13">
      <c r="A62" s="96" t="s">
        <v>18</v>
      </c>
      <c r="B62" s="97"/>
      <c r="C62" s="97"/>
      <c r="D62" s="98">
        <v>66779</v>
      </c>
      <c r="E62" s="98">
        <v>57680</v>
      </c>
      <c r="F62" s="98">
        <v>53946</v>
      </c>
      <c r="G62" s="98">
        <v>61139</v>
      </c>
      <c r="H62" s="99">
        <v>54462</v>
      </c>
      <c r="I62" s="98">
        <v>55772</v>
      </c>
      <c r="J62" s="98">
        <v>71014</v>
      </c>
      <c r="K62" s="98">
        <v>69142</v>
      </c>
      <c r="L62" s="98">
        <v>70490</v>
      </c>
      <c r="M62" s="98">
        <v>82193</v>
      </c>
    </row>
    <row r="63" spans="1:13">
      <c r="A63" s="85"/>
      <c r="D63" s="94"/>
      <c r="E63" s="94"/>
      <c r="F63" s="94"/>
      <c r="G63" s="94"/>
      <c r="H63" s="95"/>
      <c r="I63" s="94"/>
      <c r="J63" s="94"/>
      <c r="K63" s="94"/>
      <c r="L63" s="94"/>
    </row>
    <row r="64" spans="1:13">
      <c r="A64" s="85" t="s">
        <v>68</v>
      </c>
      <c r="D64" s="94"/>
      <c r="E64" s="94"/>
      <c r="F64" s="94"/>
      <c r="G64" s="94"/>
      <c r="H64" s="95"/>
      <c r="I64" s="94"/>
      <c r="J64" s="94"/>
      <c r="K64" s="94"/>
      <c r="L64" s="94"/>
    </row>
    <row r="65" spans="1:16">
      <c r="A65" s="85" t="s">
        <v>212</v>
      </c>
      <c r="B65" s="92"/>
      <c r="C65" s="92"/>
      <c r="D65" s="94"/>
      <c r="E65" s="94"/>
      <c r="F65" s="94"/>
      <c r="G65" s="94"/>
      <c r="H65" s="95"/>
      <c r="I65" s="94"/>
      <c r="J65" s="94"/>
      <c r="K65" s="94"/>
      <c r="L65" s="94"/>
    </row>
    <row r="66" spans="1:16">
      <c r="A66" s="85" t="s">
        <v>21</v>
      </c>
      <c r="D66" s="94">
        <v>13450</v>
      </c>
      <c r="E66" s="94">
        <v>13450</v>
      </c>
      <c r="F66" s="94">
        <v>13450</v>
      </c>
      <c r="G66" s="94">
        <v>13450</v>
      </c>
      <c r="H66" s="95">
        <v>13450</v>
      </c>
      <c r="I66" s="94">
        <v>13450</v>
      </c>
      <c r="J66" s="94">
        <v>13450</v>
      </c>
      <c r="K66" s="94">
        <v>13450</v>
      </c>
      <c r="L66" s="94">
        <v>13450</v>
      </c>
      <c r="M66" s="94">
        <v>13450</v>
      </c>
    </row>
    <row r="67" spans="1:16">
      <c r="A67" s="85" t="s">
        <v>48</v>
      </c>
      <c r="D67" s="94">
        <v>11426</v>
      </c>
      <c r="E67" s="94">
        <v>11426</v>
      </c>
      <c r="F67" s="94">
        <v>11426</v>
      </c>
      <c r="G67" s="94">
        <v>11426</v>
      </c>
      <c r="H67" s="94">
        <v>11426</v>
      </c>
      <c r="I67" s="94">
        <v>11426</v>
      </c>
      <c r="J67" s="94">
        <v>10980</v>
      </c>
      <c r="K67" s="94">
        <v>10993</v>
      </c>
      <c r="L67" s="94">
        <v>10993</v>
      </c>
      <c r="M67" s="94">
        <v>10959</v>
      </c>
      <c r="N67" s="94"/>
      <c r="O67" s="94"/>
      <c r="P67" s="94"/>
    </row>
    <row r="68" spans="1:16">
      <c r="A68" s="85" t="s">
        <v>74</v>
      </c>
      <c r="D68" s="94">
        <v>159792</v>
      </c>
      <c r="E68" s="94">
        <v>172717</v>
      </c>
      <c r="F68" s="94">
        <v>184954</v>
      </c>
      <c r="G68" s="94">
        <v>196541</v>
      </c>
      <c r="H68" s="95">
        <v>202807</v>
      </c>
      <c r="I68" s="94">
        <v>185159</v>
      </c>
      <c r="J68" s="94">
        <v>189693</v>
      </c>
      <c r="K68" s="94">
        <v>196788</v>
      </c>
      <c r="L68" s="94">
        <v>205586</v>
      </c>
      <c r="M68" s="94">
        <v>209149</v>
      </c>
    </row>
    <row r="69" spans="1:16">
      <c r="A69" s="85" t="s">
        <v>49</v>
      </c>
      <c r="D69" s="94">
        <v>-4847</v>
      </c>
      <c r="E69" s="94">
        <v>-4855</v>
      </c>
      <c r="F69" s="94">
        <v>-9640</v>
      </c>
      <c r="G69" s="94">
        <v>-9642</v>
      </c>
      <c r="H69" s="95">
        <v>-21859</v>
      </c>
      <c r="I69" s="94">
        <v>-2</v>
      </c>
      <c r="J69" s="94">
        <v>-7705</v>
      </c>
      <c r="K69" s="94">
        <v>-8695</v>
      </c>
      <c r="L69" s="94">
        <v>-13891</v>
      </c>
      <c r="M69" s="94">
        <v>-10943</v>
      </c>
    </row>
    <row r="70" spans="1:16">
      <c r="A70" s="96" t="s">
        <v>213</v>
      </c>
      <c r="B70" s="97"/>
      <c r="C70" s="97"/>
      <c r="D70" s="98">
        <v>179821</v>
      </c>
      <c r="E70" s="98">
        <v>192738</v>
      </c>
      <c r="F70" s="98">
        <v>200191</v>
      </c>
      <c r="G70" s="98">
        <v>211776</v>
      </c>
      <c r="H70" s="99">
        <v>205826</v>
      </c>
      <c r="I70" s="98">
        <v>210034</v>
      </c>
      <c r="J70" s="98">
        <v>206419</v>
      </c>
      <c r="K70" s="98">
        <v>212536</v>
      </c>
      <c r="L70" s="98">
        <v>216138</v>
      </c>
      <c r="M70" s="98">
        <v>222615</v>
      </c>
    </row>
    <row r="71" spans="1:16">
      <c r="A71" s="100" t="s">
        <v>153</v>
      </c>
      <c r="B71" s="101"/>
      <c r="C71" s="101"/>
      <c r="D71" s="102"/>
      <c r="E71" s="102"/>
      <c r="F71" s="102"/>
      <c r="G71" s="102"/>
      <c r="H71" s="103"/>
      <c r="I71" s="102"/>
      <c r="J71" s="102"/>
      <c r="K71" s="102"/>
      <c r="L71" s="102"/>
    </row>
    <row r="72" spans="1:16">
      <c r="A72" s="85" t="s">
        <v>75</v>
      </c>
      <c r="B72" s="92"/>
      <c r="C72" s="92"/>
      <c r="D72" s="94">
        <v>170</v>
      </c>
      <c r="E72" s="94">
        <v>1989</v>
      </c>
      <c r="F72" s="94">
        <v>623</v>
      </c>
      <c r="G72" s="94">
        <v>252</v>
      </c>
      <c r="H72" s="95">
        <v>4079</v>
      </c>
      <c r="I72" s="94">
        <v>7862</v>
      </c>
      <c r="J72" s="94">
        <v>14768</v>
      </c>
      <c r="K72" s="94">
        <v>16061</v>
      </c>
      <c r="L72" s="94">
        <v>14792</v>
      </c>
      <c r="M72" s="94">
        <v>16558</v>
      </c>
    </row>
    <row r="73" spans="1:16">
      <c r="A73" s="85" t="s">
        <v>115</v>
      </c>
      <c r="D73" s="94" t="s">
        <v>113</v>
      </c>
      <c r="E73" s="94" t="s">
        <v>113</v>
      </c>
      <c r="F73" s="94" t="s">
        <v>113</v>
      </c>
      <c r="G73" s="94" t="s">
        <v>113</v>
      </c>
      <c r="H73" s="94" t="s">
        <v>113</v>
      </c>
      <c r="I73" s="94" t="s">
        <v>113</v>
      </c>
      <c r="J73" s="94">
        <v>66</v>
      </c>
      <c r="K73" s="94">
        <v>398</v>
      </c>
      <c r="L73" s="94">
        <v>670</v>
      </c>
      <c r="M73" s="94">
        <v>-1</v>
      </c>
    </row>
    <row r="74" spans="1:16">
      <c r="A74" s="85" t="s">
        <v>154</v>
      </c>
      <c r="D74" s="94">
        <v>-750</v>
      </c>
      <c r="E74" s="94">
        <v>-764</v>
      </c>
      <c r="F74" s="94">
        <v>-764</v>
      </c>
      <c r="G74" s="94">
        <v>-564</v>
      </c>
      <c r="H74" s="95">
        <v>-564</v>
      </c>
      <c r="I74" s="94">
        <v>-564</v>
      </c>
      <c r="J74" s="94">
        <v>-442</v>
      </c>
      <c r="K74" s="94">
        <v>-380</v>
      </c>
      <c r="L74" s="94">
        <v>-380</v>
      </c>
      <c r="M74" s="94">
        <v>-380</v>
      </c>
    </row>
    <row r="75" spans="1:16">
      <c r="A75" s="85" t="s">
        <v>183</v>
      </c>
      <c r="D75" s="94">
        <v>-1950</v>
      </c>
      <c r="E75" s="94">
        <v>-1374</v>
      </c>
      <c r="F75" s="94">
        <v>-2006</v>
      </c>
      <c r="G75" s="94">
        <v>-2572</v>
      </c>
      <c r="H75" s="95">
        <v>-1469</v>
      </c>
      <c r="I75" s="94">
        <v>384</v>
      </c>
      <c r="J75" s="94">
        <v>1510</v>
      </c>
      <c r="K75" s="94">
        <v>-618</v>
      </c>
      <c r="L75" s="94">
        <v>-3593</v>
      </c>
      <c r="M75" s="94">
        <v>6</v>
      </c>
    </row>
    <row r="76" spans="1:16">
      <c r="A76" s="85" t="s">
        <v>116</v>
      </c>
      <c r="D76" s="94" t="s">
        <v>108</v>
      </c>
      <c r="E76" s="94" t="s">
        <v>108</v>
      </c>
      <c r="F76" s="94" t="s">
        <v>108</v>
      </c>
      <c r="G76" s="94" t="s">
        <v>108</v>
      </c>
      <c r="H76" s="94" t="s">
        <v>108</v>
      </c>
      <c r="I76" s="94">
        <v>-25</v>
      </c>
      <c r="J76" s="94">
        <v>8</v>
      </c>
      <c r="K76" s="94">
        <v>-101</v>
      </c>
      <c r="L76" s="94">
        <v>-3</v>
      </c>
      <c r="M76" s="94">
        <v>3</v>
      </c>
    </row>
    <row r="77" spans="1:16">
      <c r="A77" s="96" t="s">
        <v>162</v>
      </c>
      <c r="B77" s="97"/>
      <c r="C77" s="97"/>
      <c r="D77" s="98">
        <v>-2530</v>
      </c>
      <c r="E77" s="98">
        <v>-149</v>
      </c>
      <c r="F77" s="98">
        <v>-2148</v>
      </c>
      <c r="G77" s="98">
        <v>-2884</v>
      </c>
      <c r="H77" s="99">
        <v>2045</v>
      </c>
      <c r="I77" s="98">
        <v>7657</v>
      </c>
      <c r="J77" s="98">
        <v>15911</v>
      </c>
      <c r="K77" s="98">
        <v>15360</v>
      </c>
      <c r="L77" s="98">
        <v>11484</v>
      </c>
      <c r="M77" s="98">
        <v>16187</v>
      </c>
    </row>
    <row r="78" spans="1:16" ht="14.25">
      <c r="A78" s="96" t="s">
        <v>210</v>
      </c>
      <c r="B78" s="97"/>
      <c r="C78" s="97"/>
      <c r="D78" s="98">
        <v>1335</v>
      </c>
      <c r="E78" s="98">
        <v>1350</v>
      </c>
      <c r="F78" s="98">
        <v>1308</v>
      </c>
      <c r="G78" s="98">
        <v>1110</v>
      </c>
      <c r="H78" s="99">
        <v>1246</v>
      </c>
      <c r="I78" s="98">
        <v>1461</v>
      </c>
      <c r="J78" s="98">
        <v>1147</v>
      </c>
      <c r="K78" s="98">
        <v>1067</v>
      </c>
      <c r="L78" s="98">
        <v>1135</v>
      </c>
      <c r="M78" s="98">
        <v>2049</v>
      </c>
    </row>
    <row r="79" spans="1:16">
      <c r="A79" s="96" t="s">
        <v>22</v>
      </c>
      <c r="B79" s="97"/>
      <c r="C79" s="97"/>
      <c r="D79" s="98">
        <v>178626</v>
      </c>
      <c r="E79" s="98">
        <v>193939</v>
      </c>
      <c r="F79" s="98">
        <v>199351</v>
      </c>
      <c r="G79" s="98">
        <v>210002</v>
      </c>
      <c r="H79" s="95">
        <v>209118</v>
      </c>
      <c r="I79" s="98">
        <v>219153</v>
      </c>
      <c r="J79" s="98">
        <v>223478</v>
      </c>
      <c r="K79" s="98">
        <v>228964</v>
      </c>
      <c r="L79" s="98">
        <v>228758</v>
      </c>
      <c r="M79" s="98">
        <v>240853</v>
      </c>
    </row>
    <row r="80" spans="1:16" ht="12.75" thickBot="1">
      <c r="A80" s="115" t="s">
        <v>39</v>
      </c>
      <c r="B80" s="116"/>
      <c r="C80" s="116"/>
      <c r="D80" s="117">
        <v>245406</v>
      </c>
      <c r="E80" s="117">
        <v>251620</v>
      </c>
      <c r="F80" s="117">
        <v>253298</v>
      </c>
      <c r="G80" s="117">
        <v>271141</v>
      </c>
      <c r="H80" s="111">
        <v>263580</v>
      </c>
      <c r="I80" s="117">
        <v>274925</v>
      </c>
      <c r="J80" s="117">
        <v>294492</v>
      </c>
      <c r="K80" s="117">
        <v>298107</v>
      </c>
      <c r="L80" s="117">
        <v>299249</v>
      </c>
      <c r="M80" s="117">
        <v>323046</v>
      </c>
    </row>
    <row r="82" spans="1:12">
      <c r="A82" s="118" t="s">
        <v>199</v>
      </c>
      <c r="B82" s="119"/>
    </row>
    <row r="83" spans="1:12">
      <c r="A83" s="83" t="s">
        <v>200</v>
      </c>
      <c r="B83" s="119"/>
    </row>
    <row r="84" spans="1:12">
      <c r="B84" s="120"/>
      <c r="D84" s="83"/>
      <c r="E84" s="83"/>
      <c r="F84" s="83"/>
      <c r="G84" s="83"/>
      <c r="H84" s="83"/>
      <c r="I84" s="84"/>
      <c r="J84" s="85"/>
    </row>
    <row r="85" spans="1:12">
      <c r="A85" s="85"/>
      <c r="D85" s="83"/>
      <c r="E85" s="83"/>
      <c r="F85" s="83"/>
      <c r="I85" s="85"/>
      <c r="J85" s="85"/>
      <c r="K85" s="85"/>
      <c r="L85" s="85"/>
    </row>
    <row r="86" spans="1:12">
      <c r="D86" s="83"/>
      <c r="E86" s="83"/>
      <c r="F86" s="83"/>
      <c r="G86" s="83"/>
      <c r="H86" s="83"/>
      <c r="I86" s="84"/>
      <c r="J86" s="85"/>
    </row>
    <row r="87" spans="1:12">
      <c r="D87" s="83"/>
      <c r="E87" s="83"/>
      <c r="F87" s="83"/>
      <c r="G87" s="83"/>
      <c r="H87" s="83"/>
      <c r="I87" s="84"/>
      <c r="J87" s="85"/>
    </row>
  </sheetData>
  <customSheetViews>
    <customSheetView guid="{9D46B7A1-94C9-45BD-A0B6-A0904A8BB74F}">
      <selection activeCell="A11" sqref="A11:IV13"/>
      <pageMargins left="0.55118110236220474" right="0.43307086614173229" top="0.78740157480314965" bottom="0.78740157480314965" header="0.51181102362204722" footer="0.51181102362204722"/>
      <pageSetup paperSize="12" orientation="landscape" r:id="rId1"/>
      <headerFooter alignWithMargins="0"/>
    </customSheetView>
  </customSheetViews>
  <phoneticPr fontId="2"/>
  <pageMargins left="0.55118110236220474" right="0.43307086614173229" top="0.78740157480314965" bottom="0.78740157480314965" header="0.51181102362204722" footer="0.51181102362204722"/>
  <pageSetup paperSize="12" orientation="landscape" r:id="rId2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Normal="100" zoomScaleSheetLayoutView="100" workbookViewId="0"/>
  </sheetViews>
  <sheetFormatPr defaultRowHeight="12"/>
  <cols>
    <col min="1" max="1" width="16.625" style="1" customWidth="1"/>
    <col min="2" max="2" width="41.125" style="1" customWidth="1"/>
    <col min="3" max="3" width="10.125" style="1" customWidth="1"/>
    <col min="4" max="7" width="9" style="18"/>
    <col min="8" max="11" width="10.125" style="7" customWidth="1"/>
    <col min="12" max="12" width="10.125" style="18" customWidth="1"/>
    <col min="13" max="16384" width="9" style="18"/>
  </cols>
  <sheetData>
    <row r="1" spans="1:12" ht="18.75">
      <c r="A1" s="14" t="s">
        <v>197</v>
      </c>
    </row>
    <row r="2" spans="1:12" ht="18.75">
      <c r="A2" s="14"/>
    </row>
    <row r="3" spans="1:12">
      <c r="C3" s="8"/>
      <c r="D3" s="8"/>
      <c r="E3" s="8"/>
      <c r="G3" s="8"/>
      <c r="L3" s="7" t="s">
        <v>196</v>
      </c>
    </row>
    <row r="4" spans="1:12" s="45" customFormat="1" ht="12.75" customHeight="1">
      <c r="A4" s="2" t="s">
        <v>117</v>
      </c>
      <c r="B4" s="2"/>
      <c r="C4" s="27" t="s">
        <v>63</v>
      </c>
      <c r="D4" s="27" t="s">
        <v>64</v>
      </c>
      <c r="E4" s="27" t="s">
        <v>67</v>
      </c>
      <c r="F4" s="27" t="s">
        <v>100</v>
      </c>
      <c r="G4" s="27" t="s">
        <v>105</v>
      </c>
      <c r="H4" s="26" t="s">
        <v>107</v>
      </c>
      <c r="I4" s="26" t="s">
        <v>111</v>
      </c>
      <c r="J4" s="26" t="s">
        <v>135</v>
      </c>
      <c r="K4" s="26" t="s">
        <v>186</v>
      </c>
      <c r="L4" s="26" t="s">
        <v>206</v>
      </c>
    </row>
    <row r="5" spans="1:12" ht="12.75" customHeight="1">
      <c r="A5" s="28" t="s">
        <v>69</v>
      </c>
      <c r="B5" s="4"/>
      <c r="C5" s="29">
        <v>195065</v>
      </c>
      <c r="D5" s="29">
        <v>175162</v>
      </c>
      <c r="E5" s="29">
        <v>181951</v>
      </c>
      <c r="F5" s="29">
        <v>197256</v>
      </c>
      <c r="G5" s="52">
        <v>186741</v>
      </c>
      <c r="H5" s="29">
        <v>173463</v>
      </c>
      <c r="I5" s="29">
        <v>181282</v>
      </c>
      <c r="J5" s="29">
        <v>221273</v>
      </c>
      <c r="K5" s="29">
        <v>218730</v>
      </c>
      <c r="L5" s="29">
        <v>251447</v>
      </c>
    </row>
    <row r="6" spans="1:12" ht="12.75" customHeight="1">
      <c r="A6" s="30" t="s">
        <v>13</v>
      </c>
      <c r="B6" s="5"/>
      <c r="C6" s="31">
        <v>199706</v>
      </c>
      <c r="D6" s="31">
        <v>178520</v>
      </c>
      <c r="E6" s="31">
        <v>181234</v>
      </c>
      <c r="F6" s="31">
        <v>193792</v>
      </c>
      <c r="G6" s="50">
        <v>180143</v>
      </c>
      <c r="H6" s="31">
        <v>178137</v>
      </c>
      <c r="I6" s="31">
        <v>189398</v>
      </c>
      <c r="J6" s="31">
        <v>214372</v>
      </c>
      <c r="K6" s="31">
        <v>214187</v>
      </c>
      <c r="L6" s="31">
        <v>236815</v>
      </c>
    </row>
    <row r="7" spans="1:12" ht="12.75" customHeight="1">
      <c r="A7" s="30" t="s">
        <v>14</v>
      </c>
      <c r="B7" s="5"/>
      <c r="C7" s="31">
        <v>135874</v>
      </c>
      <c r="D7" s="31">
        <v>117221</v>
      </c>
      <c r="E7" s="31">
        <v>118573</v>
      </c>
      <c r="F7" s="31">
        <v>127905</v>
      </c>
      <c r="G7" s="50">
        <v>121047</v>
      </c>
      <c r="H7" s="31">
        <v>122870</v>
      </c>
      <c r="I7" s="31">
        <v>130509</v>
      </c>
      <c r="J7" s="31">
        <v>143964</v>
      </c>
      <c r="K7" s="31">
        <v>145455</v>
      </c>
      <c r="L7" s="31">
        <v>160476</v>
      </c>
    </row>
    <row r="8" spans="1:12" ht="12.75" customHeight="1">
      <c r="A8" s="30" t="s">
        <v>10</v>
      </c>
      <c r="B8" s="5"/>
      <c r="C8" s="31">
        <v>63831</v>
      </c>
      <c r="D8" s="31">
        <v>61299</v>
      </c>
      <c r="E8" s="31">
        <v>62660</v>
      </c>
      <c r="F8" s="31">
        <v>65886</v>
      </c>
      <c r="G8" s="50">
        <v>59096</v>
      </c>
      <c r="H8" s="31">
        <v>55267</v>
      </c>
      <c r="I8" s="31">
        <v>58889</v>
      </c>
      <c r="J8" s="31">
        <v>70407</v>
      </c>
      <c r="K8" s="31">
        <v>68732</v>
      </c>
      <c r="L8" s="31">
        <v>76338</v>
      </c>
    </row>
    <row r="9" spans="1:12" ht="12.75" customHeight="1">
      <c r="A9" s="69" t="s">
        <v>24</v>
      </c>
      <c r="B9" s="70"/>
      <c r="C9" s="71"/>
      <c r="D9" s="71"/>
      <c r="E9" s="71"/>
      <c r="F9" s="71"/>
      <c r="G9" s="72"/>
      <c r="H9" s="71"/>
      <c r="I9" s="71"/>
      <c r="J9" s="71"/>
      <c r="K9" s="71"/>
    </row>
    <row r="10" spans="1:12" ht="12.75" customHeight="1">
      <c r="A10" s="18" t="s">
        <v>41</v>
      </c>
      <c r="C10" s="20">
        <v>12999</v>
      </c>
      <c r="D10" s="20">
        <v>13127</v>
      </c>
      <c r="E10" s="20">
        <v>13986</v>
      </c>
      <c r="F10" s="20">
        <v>14394</v>
      </c>
      <c r="G10" s="49">
        <v>14895</v>
      </c>
      <c r="H10" s="20">
        <v>15780</v>
      </c>
      <c r="I10" s="20">
        <v>16064</v>
      </c>
      <c r="J10" s="20">
        <v>19021</v>
      </c>
      <c r="K10" s="20">
        <v>19160</v>
      </c>
      <c r="L10" s="20">
        <v>20610</v>
      </c>
    </row>
    <row r="11" spans="1:12" ht="12.75" customHeight="1">
      <c r="A11" s="18" t="s">
        <v>214</v>
      </c>
      <c r="C11" s="20">
        <v>1561</v>
      </c>
      <c r="D11" s="20">
        <v>1492</v>
      </c>
      <c r="E11" s="20">
        <v>1356</v>
      </c>
      <c r="F11" s="20">
        <v>1378</v>
      </c>
      <c r="G11" s="49">
        <v>1368</v>
      </c>
      <c r="H11" s="20">
        <v>1223</v>
      </c>
      <c r="I11" s="20">
        <v>1216</v>
      </c>
      <c r="J11" s="20">
        <v>1318</v>
      </c>
      <c r="K11" s="20">
        <v>1334</v>
      </c>
      <c r="L11" s="20">
        <v>1411</v>
      </c>
    </row>
    <row r="12" spans="1:12" ht="12.75" customHeight="1">
      <c r="A12" s="18" t="s">
        <v>42</v>
      </c>
      <c r="C12" s="20">
        <v>861</v>
      </c>
      <c r="D12" s="20">
        <v>1415</v>
      </c>
      <c r="E12" s="20">
        <v>1032</v>
      </c>
      <c r="F12" s="20">
        <v>987</v>
      </c>
      <c r="G12" s="49">
        <v>1079</v>
      </c>
      <c r="H12" s="20">
        <v>1018</v>
      </c>
      <c r="I12" s="20">
        <v>1117</v>
      </c>
      <c r="J12" s="20">
        <v>2001</v>
      </c>
      <c r="K12" s="20">
        <v>1440</v>
      </c>
      <c r="L12" s="20">
        <v>1343</v>
      </c>
    </row>
    <row r="13" spans="1:12" ht="12.75" customHeight="1">
      <c r="A13" s="18" t="s">
        <v>43</v>
      </c>
      <c r="C13" s="20">
        <v>2542</v>
      </c>
      <c r="D13" s="20">
        <v>2379</v>
      </c>
      <c r="E13" s="20">
        <v>2468</v>
      </c>
      <c r="F13" s="20">
        <v>2633</v>
      </c>
      <c r="G13" s="49">
        <v>2675</v>
      </c>
      <c r="H13" s="20">
        <v>2808</v>
      </c>
      <c r="I13" s="20">
        <v>2767</v>
      </c>
      <c r="J13" s="20">
        <v>3023</v>
      </c>
      <c r="K13" s="20">
        <v>2767</v>
      </c>
      <c r="L13" s="20">
        <v>2906</v>
      </c>
    </row>
    <row r="14" spans="1:12" ht="12.75" customHeight="1">
      <c r="A14" s="18" t="s">
        <v>44</v>
      </c>
      <c r="C14" s="20">
        <v>4363</v>
      </c>
      <c r="D14" s="20">
        <v>3990</v>
      </c>
      <c r="E14" s="20">
        <v>4225</v>
      </c>
      <c r="F14" s="20">
        <v>4232</v>
      </c>
      <c r="G14" s="49">
        <v>4362</v>
      </c>
      <c r="H14" s="20">
        <v>4534</v>
      </c>
      <c r="I14" s="20">
        <v>4397</v>
      </c>
      <c r="J14" s="20">
        <v>5269</v>
      </c>
      <c r="K14" s="20">
        <v>5038</v>
      </c>
      <c r="L14" s="20">
        <v>5258</v>
      </c>
    </row>
    <row r="15" spans="1:12" ht="12.75" customHeight="1">
      <c r="A15" s="18" t="s">
        <v>45</v>
      </c>
      <c r="C15" s="20">
        <v>13567</v>
      </c>
      <c r="D15" s="20">
        <v>12535</v>
      </c>
      <c r="E15" s="20">
        <v>12460</v>
      </c>
      <c r="F15" s="20">
        <v>12877</v>
      </c>
      <c r="G15" s="49">
        <v>13726</v>
      </c>
      <c r="H15" s="20">
        <v>15013</v>
      </c>
      <c r="I15" s="20">
        <v>13889</v>
      </c>
      <c r="J15" s="20">
        <v>19939</v>
      </c>
      <c r="K15" s="20">
        <v>19537</v>
      </c>
      <c r="L15" s="20">
        <v>22333</v>
      </c>
    </row>
    <row r="16" spans="1:12" ht="12.75" customHeight="1">
      <c r="A16" s="30" t="s">
        <v>163</v>
      </c>
      <c r="B16" s="5"/>
      <c r="C16" s="31">
        <v>35896</v>
      </c>
      <c r="D16" s="31">
        <v>34941</v>
      </c>
      <c r="E16" s="31">
        <v>35528</v>
      </c>
      <c r="F16" s="31">
        <v>36503</v>
      </c>
      <c r="G16" s="50">
        <v>38106</v>
      </c>
      <c r="H16" s="31">
        <v>40380</v>
      </c>
      <c r="I16" s="31">
        <v>39454</v>
      </c>
      <c r="J16" s="31">
        <v>50574</v>
      </c>
      <c r="K16" s="31">
        <v>49280</v>
      </c>
      <c r="L16" s="31">
        <v>53863</v>
      </c>
    </row>
    <row r="17" spans="1:12" ht="12.75" customHeight="1">
      <c r="A17" s="30" t="s">
        <v>25</v>
      </c>
      <c r="B17" s="5"/>
      <c r="C17" s="31">
        <v>27935</v>
      </c>
      <c r="D17" s="31">
        <v>26358</v>
      </c>
      <c r="E17" s="31">
        <v>27131</v>
      </c>
      <c r="F17" s="31">
        <v>29382</v>
      </c>
      <c r="G17" s="50">
        <v>20989</v>
      </c>
      <c r="H17" s="31">
        <v>14886</v>
      </c>
      <c r="I17" s="31">
        <v>19435</v>
      </c>
      <c r="J17" s="31">
        <v>19833</v>
      </c>
      <c r="K17" s="31">
        <v>19452</v>
      </c>
      <c r="L17" s="31">
        <v>22475</v>
      </c>
    </row>
    <row r="18" spans="1:12" ht="12.75" customHeight="1">
      <c r="A18" s="30" t="s">
        <v>46</v>
      </c>
      <c r="B18" s="5"/>
      <c r="C18" s="31">
        <v>1183</v>
      </c>
      <c r="D18" s="31">
        <v>1006</v>
      </c>
      <c r="E18" s="31">
        <v>1303</v>
      </c>
      <c r="F18" s="31">
        <v>1219</v>
      </c>
      <c r="G18" s="50">
        <v>1307</v>
      </c>
      <c r="H18" s="31">
        <v>1420</v>
      </c>
      <c r="I18" s="31">
        <v>1431</v>
      </c>
      <c r="J18" s="31">
        <v>1438</v>
      </c>
      <c r="K18" s="31">
        <v>1429</v>
      </c>
      <c r="L18" s="31">
        <v>1576</v>
      </c>
    </row>
    <row r="19" spans="1:12" ht="12.75" customHeight="1">
      <c r="A19" s="18" t="s">
        <v>47</v>
      </c>
      <c r="B19" s="18"/>
      <c r="C19" s="20">
        <v>200</v>
      </c>
      <c r="D19" s="20">
        <v>268</v>
      </c>
      <c r="E19" s="20">
        <v>276</v>
      </c>
      <c r="F19" s="20">
        <v>232</v>
      </c>
      <c r="G19" s="50">
        <v>250</v>
      </c>
      <c r="H19" s="20">
        <v>234</v>
      </c>
      <c r="I19" s="20">
        <v>1932</v>
      </c>
      <c r="J19" s="20">
        <v>832</v>
      </c>
      <c r="K19" s="20">
        <v>807</v>
      </c>
      <c r="L19" s="20">
        <v>1946</v>
      </c>
    </row>
    <row r="20" spans="1:12" ht="12.75" customHeight="1">
      <c r="A20" s="30" t="s">
        <v>26</v>
      </c>
      <c r="B20" s="30"/>
      <c r="C20" s="31">
        <v>28917</v>
      </c>
      <c r="D20" s="31">
        <v>27096</v>
      </c>
      <c r="E20" s="31">
        <v>28158</v>
      </c>
      <c r="F20" s="31">
        <v>30369</v>
      </c>
      <c r="G20" s="50">
        <v>22046</v>
      </c>
      <c r="H20" s="31">
        <v>16072</v>
      </c>
      <c r="I20" s="31">
        <v>18934</v>
      </c>
      <c r="J20" s="31">
        <v>20439</v>
      </c>
      <c r="K20" s="31">
        <v>20074</v>
      </c>
      <c r="L20" s="31">
        <v>22104</v>
      </c>
    </row>
    <row r="21" spans="1:12" ht="12.75" customHeight="1">
      <c r="A21" s="69" t="s">
        <v>179</v>
      </c>
      <c r="B21" s="69"/>
      <c r="C21" s="71"/>
      <c r="D21" s="71"/>
      <c r="E21" s="71"/>
      <c r="F21" s="71"/>
      <c r="G21" s="72"/>
      <c r="H21" s="71"/>
      <c r="I21" s="71"/>
      <c r="J21" s="71"/>
      <c r="K21" s="71"/>
    </row>
    <row r="22" spans="1:12" ht="12.75" customHeight="1">
      <c r="A22" s="18" t="s">
        <v>180</v>
      </c>
      <c r="B22" s="18"/>
      <c r="C22" s="20" t="s">
        <v>8</v>
      </c>
      <c r="D22" s="20" t="s">
        <v>8</v>
      </c>
      <c r="E22" s="20" t="s">
        <v>8</v>
      </c>
      <c r="F22" s="20">
        <v>139</v>
      </c>
      <c r="G22" s="49">
        <v>1051</v>
      </c>
      <c r="H22" s="20" t="s">
        <v>8</v>
      </c>
      <c r="I22" s="20" t="s">
        <v>108</v>
      </c>
      <c r="J22" s="20">
        <v>148</v>
      </c>
      <c r="K22" s="20" t="s">
        <v>8</v>
      </c>
      <c r="L22" s="20" t="s">
        <v>8</v>
      </c>
    </row>
    <row r="23" spans="1:12" ht="12.75" customHeight="1">
      <c r="A23" s="18" t="s">
        <v>35</v>
      </c>
      <c r="B23" s="18"/>
      <c r="C23" s="20" t="s">
        <v>8</v>
      </c>
      <c r="D23" s="20" t="s">
        <v>8</v>
      </c>
      <c r="E23" s="20" t="s">
        <v>8</v>
      </c>
      <c r="F23" s="20" t="s">
        <v>8</v>
      </c>
      <c r="G23" s="49">
        <v>403</v>
      </c>
      <c r="H23" s="20" t="s">
        <v>8</v>
      </c>
      <c r="I23" s="20" t="s">
        <v>108</v>
      </c>
      <c r="J23" s="20" t="s">
        <v>8</v>
      </c>
      <c r="K23" s="20">
        <v>391</v>
      </c>
      <c r="L23" s="20">
        <v>1720</v>
      </c>
    </row>
    <row r="24" spans="1:12" ht="12.75" customHeight="1">
      <c r="A24" s="18" t="s">
        <v>218</v>
      </c>
      <c r="B24" s="18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 t="s">
        <v>8</v>
      </c>
      <c r="I24" s="20" t="s">
        <v>108</v>
      </c>
      <c r="J24" s="20" t="s">
        <v>172</v>
      </c>
      <c r="K24" s="20" t="s">
        <v>8</v>
      </c>
      <c r="L24" s="20">
        <v>2443</v>
      </c>
    </row>
    <row r="25" spans="1:12" ht="12.75" customHeight="1">
      <c r="A25" s="18" t="s">
        <v>66</v>
      </c>
      <c r="B25" s="18"/>
      <c r="C25" s="20" t="s">
        <v>8</v>
      </c>
      <c r="D25" s="20">
        <v>1507</v>
      </c>
      <c r="E25" s="20" t="s">
        <v>8</v>
      </c>
      <c r="F25" s="20" t="s">
        <v>8</v>
      </c>
      <c r="G25" s="20" t="s">
        <v>8</v>
      </c>
      <c r="H25" s="20" t="s">
        <v>8</v>
      </c>
      <c r="I25" s="20" t="s">
        <v>108</v>
      </c>
      <c r="J25" s="20" t="s">
        <v>8</v>
      </c>
      <c r="K25" s="20" t="s">
        <v>8</v>
      </c>
      <c r="L25" s="20" t="s">
        <v>8</v>
      </c>
    </row>
    <row r="26" spans="1:12" ht="12.75" customHeight="1">
      <c r="A26" s="18" t="s">
        <v>118</v>
      </c>
      <c r="B26" s="18"/>
      <c r="C26" s="20" t="s">
        <v>8</v>
      </c>
      <c r="D26" s="20" t="s">
        <v>8</v>
      </c>
      <c r="E26" s="20" t="s">
        <v>8</v>
      </c>
      <c r="F26" s="20" t="s">
        <v>8</v>
      </c>
      <c r="G26" s="20">
        <v>137</v>
      </c>
      <c r="H26" s="20" t="s">
        <v>8</v>
      </c>
      <c r="I26" s="20" t="s">
        <v>108</v>
      </c>
      <c r="J26" s="20" t="s">
        <v>8</v>
      </c>
      <c r="K26" s="20" t="s">
        <v>8</v>
      </c>
      <c r="L26" s="20" t="s">
        <v>8</v>
      </c>
    </row>
    <row r="27" spans="1:12" ht="12.75" customHeight="1">
      <c r="A27" s="30" t="s">
        <v>164</v>
      </c>
      <c r="B27" s="30"/>
      <c r="C27" s="31" t="s">
        <v>8</v>
      </c>
      <c r="D27" s="31">
        <v>1507</v>
      </c>
      <c r="E27" s="31" t="s">
        <v>8</v>
      </c>
      <c r="F27" s="31">
        <v>139</v>
      </c>
      <c r="G27" s="50">
        <v>1592</v>
      </c>
      <c r="H27" s="31" t="s">
        <v>108</v>
      </c>
      <c r="I27" s="31" t="s">
        <v>108</v>
      </c>
      <c r="J27" s="31">
        <v>148</v>
      </c>
      <c r="K27" s="31">
        <v>391</v>
      </c>
      <c r="L27" s="31">
        <v>4163</v>
      </c>
    </row>
    <row r="28" spans="1:12" ht="12.75" customHeight="1">
      <c r="A28" s="69" t="s">
        <v>132</v>
      </c>
      <c r="B28" s="69"/>
      <c r="C28" s="71"/>
      <c r="D28" s="71"/>
      <c r="E28" s="71"/>
      <c r="F28" s="71"/>
      <c r="G28" s="72"/>
      <c r="H28" s="71"/>
      <c r="I28" s="71"/>
      <c r="J28" s="71"/>
      <c r="K28" s="71"/>
    </row>
    <row r="29" spans="1:12" ht="12.75" customHeight="1">
      <c r="A29" s="18" t="s">
        <v>37</v>
      </c>
      <c r="B29" s="18"/>
      <c r="C29" s="20">
        <v>100</v>
      </c>
      <c r="D29" s="20">
        <v>253</v>
      </c>
      <c r="E29" s="20" t="s">
        <v>8</v>
      </c>
      <c r="F29" s="20" t="s">
        <v>8</v>
      </c>
      <c r="G29" s="20" t="s">
        <v>8</v>
      </c>
      <c r="H29" s="20" t="s">
        <v>8</v>
      </c>
      <c r="I29" s="20">
        <v>241</v>
      </c>
      <c r="J29" s="20" t="s">
        <v>8</v>
      </c>
      <c r="K29" s="20" t="s">
        <v>190</v>
      </c>
      <c r="L29" s="20" t="s">
        <v>8</v>
      </c>
    </row>
    <row r="30" spans="1:12" ht="12.75" customHeight="1">
      <c r="A30" s="18" t="s">
        <v>57</v>
      </c>
      <c r="B30" s="18"/>
      <c r="C30" s="20" t="s">
        <v>8</v>
      </c>
      <c r="D30" s="20">
        <v>36</v>
      </c>
      <c r="E30" s="20" t="s">
        <v>8</v>
      </c>
      <c r="F30" s="20">
        <v>173</v>
      </c>
      <c r="G30" s="49">
        <v>1108</v>
      </c>
      <c r="H30" s="20" t="s">
        <v>8</v>
      </c>
      <c r="I30" s="20">
        <v>226</v>
      </c>
      <c r="J30" s="20" t="s">
        <v>8</v>
      </c>
      <c r="K30" s="20" t="s">
        <v>189</v>
      </c>
      <c r="L30" s="20">
        <v>413</v>
      </c>
    </row>
    <row r="31" spans="1:12" ht="12.75" customHeight="1">
      <c r="A31" s="18" t="s">
        <v>58</v>
      </c>
      <c r="B31" s="18"/>
      <c r="C31" s="20">
        <v>2018</v>
      </c>
      <c r="D31" s="20" t="s">
        <v>8</v>
      </c>
      <c r="E31" s="20" t="s">
        <v>8</v>
      </c>
      <c r="F31" s="20">
        <v>608</v>
      </c>
      <c r="G31" s="49">
        <v>2343</v>
      </c>
      <c r="H31" s="20" t="s">
        <v>8</v>
      </c>
      <c r="I31" s="20" t="s">
        <v>108</v>
      </c>
      <c r="J31" s="20" t="s">
        <v>8</v>
      </c>
      <c r="K31" s="20" t="s">
        <v>8</v>
      </c>
      <c r="L31" s="20" t="s">
        <v>8</v>
      </c>
    </row>
    <row r="32" spans="1:12" ht="12.75" customHeight="1">
      <c r="A32" s="18" t="s">
        <v>59</v>
      </c>
      <c r="B32" s="18"/>
      <c r="C32" s="20">
        <v>695</v>
      </c>
      <c r="D32" s="20">
        <v>136</v>
      </c>
      <c r="E32" s="29">
        <v>314</v>
      </c>
      <c r="F32" s="29">
        <v>49</v>
      </c>
      <c r="G32" s="49">
        <v>410</v>
      </c>
      <c r="H32" s="20">
        <v>697</v>
      </c>
      <c r="I32" s="20" t="s">
        <v>108</v>
      </c>
      <c r="J32" s="20">
        <v>176</v>
      </c>
      <c r="K32" s="20" t="s">
        <v>190</v>
      </c>
      <c r="L32" s="20">
        <v>320</v>
      </c>
    </row>
    <row r="33" spans="1:12" ht="12.75" customHeight="1">
      <c r="A33" s="30" t="s">
        <v>165</v>
      </c>
      <c r="B33" s="30"/>
      <c r="C33" s="31">
        <v>2814</v>
      </c>
      <c r="D33" s="31">
        <v>426</v>
      </c>
      <c r="E33" s="31">
        <v>314</v>
      </c>
      <c r="F33" s="31">
        <v>831</v>
      </c>
      <c r="G33" s="50">
        <v>3861</v>
      </c>
      <c r="H33" s="31">
        <v>697</v>
      </c>
      <c r="I33" s="31">
        <v>467</v>
      </c>
      <c r="J33" s="31">
        <v>176</v>
      </c>
      <c r="K33" s="31" t="s">
        <v>190</v>
      </c>
      <c r="L33" s="31">
        <v>733</v>
      </c>
    </row>
    <row r="34" spans="1:12" ht="12.75" customHeight="1">
      <c r="A34" s="30" t="s">
        <v>136</v>
      </c>
      <c r="B34" s="30"/>
      <c r="C34" s="31">
        <v>26103</v>
      </c>
      <c r="D34" s="31">
        <v>28178</v>
      </c>
      <c r="E34" s="31">
        <v>27844</v>
      </c>
      <c r="F34" s="31">
        <v>29676</v>
      </c>
      <c r="G34" s="50">
        <v>19776</v>
      </c>
      <c r="H34" s="31">
        <v>15375</v>
      </c>
      <c r="I34" s="31">
        <v>18467</v>
      </c>
      <c r="J34" s="31">
        <v>20411</v>
      </c>
      <c r="K34" s="31">
        <v>20465</v>
      </c>
      <c r="L34" s="31">
        <v>25535</v>
      </c>
    </row>
    <row r="35" spans="1:12" ht="12.75" customHeight="1">
      <c r="A35" s="30" t="s">
        <v>60</v>
      </c>
      <c r="B35" s="30"/>
      <c r="C35" s="31">
        <v>9529</v>
      </c>
      <c r="D35" s="31">
        <v>10817</v>
      </c>
      <c r="E35" s="31">
        <v>10583</v>
      </c>
      <c r="F35" s="31">
        <v>13042</v>
      </c>
      <c r="G35" s="50">
        <v>8208</v>
      </c>
      <c r="H35" s="31">
        <v>5877</v>
      </c>
      <c r="I35" s="31">
        <v>7961</v>
      </c>
      <c r="J35" s="31">
        <v>7654</v>
      </c>
      <c r="K35" s="31">
        <v>5803</v>
      </c>
      <c r="L35" s="31">
        <v>7498</v>
      </c>
    </row>
    <row r="36" spans="1:12" ht="15" customHeight="1">
      <c r="A36" s="30" t="s">
        <v>215</v>
      </c>
      <c r="B36" s="30"/>
      <c r="C36" s="20" t="s">
        <v>108</v>
      </c>
      <c r="D36" s="20" t="s">
        <v>108</v>
      </c>
      <c r="E36" s="31">
        <v>17260</v>
      </c>
      <c r="F36" s="31">
        <v>16634</v>
      </c>
      <c r="G36" s="50">
        <v>11568</v>
      </c>
      <c r="H36" s="31">
        <v>9498</v>
      </c>
      <c r="I36" s="31">
        <v>10506</v>
      </c>
      <c r="J36" s="31">
        <v>12757</v>
      </c>
      <c r="K36" s="20">
        <v>14661</v>
      </c>
      <c r="L36" s="20">
        <v>18037</v>
      </c>
    </row>
    <row r="37" spans="1:12" ht="15" customHeight="1">
      <c r="A37" s="30" t="s">
        <v>216</v>
      </c>
      <c r="B37" s="30"/>
      <c r="C37" s="31">
        <v>273</v>
      </c>
      <c r="D37" s="31">
        <v>72</v>
      </c>
      <c r="E37" s="31">
        <v>121</v>
      </c>
      <c r="F37" s="31">
        <v>86</v>
      </c>
      <c r="G37" s="50">
        <v>92</v>
      </c>
      <c r="H37" s="31">
        <v>145</v>
      </c>
      <c r="I37" s="31">
        <v>71</v>
      </c>
      <c r="J37" s="31">
        <v>180</v>
      </c>
      <c r="K37" s="31">
        <v>155</v>
      </c>
      <c r="L37" s="31">
        <v>139</v>
      </c>
    </row>
    <row r="38" spans="1:12" ht="15" thickBot="1">
      <c r="A38" s="32" t="s">
        <v>217</v>
      </c>
      <c r="B38" s="32"/>
      <c r="C38" s="34">
        <v>16299</v>
      </c>
      <c r="D38" s="34">
        <v>17288</v>
      </c>
      <c r="E38" s="34">
        <v>17138</v>
      </c>
      <c r="F38" s="34">
        <v>16548</v>
      </c>
      <c r="G38" s="51">
        <v>11476</v>
      </c>
      <c r="H38" s="34">
        <v>9352</v>
      </c>
      <c r="I38" s="34">
        <v>10434</v>
      </c>
      <c r="J38" s="34">
        <v>12577</v>
      </c>
      <c r="K38" s="34">
        <v>14506</v>
      </c>
      <c r="L38" s="34">
        <v>17897</v>
      </c>
    </row>
    <row r="39" spans="1:12" s="46" customFormat="1">
      <c r="A39" s="1"/>
      <c r="B39" s="18"/>
      <c r="C39" s="1"/>
      <c r="D39" s="19"/>
      <c r="E39" s="19"/>
      <c r="F39" s="19"/>
      <c r="G39" s="19"/>
      <c r="H39" s="7"/>
      <c r="I39" s="7"/>
      <c r="J39" s="7"/>
      <c r="K39" s="7"/>
    </row>
    <row r="40" spans="1:12">
      <c r="A40" s="11" t="s">
        <v>219</v>
      </c>
      <c r="D40" s="1"/>
      <c r="E40" s="1"/>
      <c r="F40" s="1"/>
      <c r="G40" s="1"/>
    </row>
    <row r="41" spans="1:12">
      <c r="A41" s="1" t="s">
        <v>220</v>
      </c>
      <c r="D41" s="1"/>
      <c r="E41" s="1"/>
      <c r="F41" s="1"/>
      <c r="G41" s="1"/>
    </row>
    <row r="42" spans="1:12">
      <c r="D42" s="1"/>
      <c r="E42" s="1"/>
      <c r="F42" s="1"/>
      <c r="G42" s="1"/>
    </row>
    <row r="43" spans="1:12">
      <c r="D43" s="1"/>
      <c r="E43" s="1"/>
      <c r="F43" s="1"/>
      <c r="G43" s="1"/>
    </row>
  </sheetData>
  <customSheetViews>
    <customSheetView guid="{9D46B7A1-94C9-45BD-A0B6-A0904A8BB74F}" fitToPage="1" topLeftCell="A7">
      <selection activeCell="H23" sqref="H23"/>
      <colBreaks count="1" manualBreakCount="1">
        <brk id="15" max="1048575" man="1"/>
      </colBreaks>
      <pageMargins left="0.78740157480314965" right="0.59055118110236227" top="0.98425196850393704" bottom="0.98425196850393704" header="0.51181102362204722" footer="0.51181102362204722"/>
      <pageSetup paperSize="12" scale="90" orientation="landscape" r:id="rId1"/>
      <headerFooter alignWithMargins="0"/>
    </customSheetView>
  </customSheetViews>
  <phoneticPr fontId="2"/>
  <pageMargins left="0.78740157480314965" right="0.59055118110236227" top="0.98425196850393704" bottom="0.98425196850393704" header="0.51181102362204722" footer="0.51181102362204722"/>
  <pageSetup paperSize="12" orientation="landscape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Normal="100" zoomScaleSheetLayoutView="100" workbookViewId="0"/>
  </sheetViews>
  <sheetFormatPr defaultRowHeight="12"/>
  <cols>
    <col min="1" max="1" width="16.625" style="1" customWidth="1"/>
    <col min="2" max="2" width="51.875" style="1" customWidth="1"/>
    <col min="3" max="16384" width="9" style="18"/>
  </cols>
  <sheetData>
    <row r="1" spans="1:10" ht="18.75">
      <c r="A1" s="14" t="s">
        <v>198</v>
      </c>
    </row>
    <row r="3" spans="1:10">
      <c r="C3" s="8"/>
      <c r="E3" s="8"/>
      <c r="F3" s="8"/>
      <c r="G3" s="8"/>
      <c r="H3" s="8"/>
      <c r="I3" s="8"/>
      <c r="J3" s="8" t="s">
        <v>196</v>
      </c>
    </row>
    <row r="4" spans="1:10" s="45" customFormat="1" ht="12.75" customHeight="1">
      <c r="A4" s="2" t="s">
        <v>117</v>
      </c>
      <c r="B4" s="2"/>
      <c r="C4" s="27" t="s">
        <v>133</v>
      </c>
      <c r="D4" s="27" t="s">
        <v>100</v>
      </c>
      <c r="E4" s="27" t="s">
        <v>105</v>
      </c>
      <c r="F4" s="27" t="s">
        <v>106</v>
      </c>
      <c r="G4" s="27" t="s">
        <v>111</v>
      </c>
      <c r="H4" s="27" t="s">
        <v>135</v>
      </c>
      <c r="I4" s="27" t="s">
        <v>186</v>
      </c>
      <c r="J4" s="27" t="s">
        <v>206</v>
      </c>
    </row>
    <row r="5" spans="1:10" ht="12.75" customHeight="1">
      <c r="A5" s="28" t="s">
        <v>175</v>
      </c>
      <c r="B5" s="4"/>
      <c r="C5" s="29">
        <v>17260</v>
      </c>
      <c r="D5" s="29">
        <v>16634</v>
      </c>
      <c r="E5" s="49">
        <v>11568</v>
      </c>
      <c r="F5" s="29">
        <v>9498</v>
      </c>
      <c r="G5" s="29">
        <v>10506</v>
      </c>
      <c r="H5" s="29">
        <v>12757</v>
      </c>
      <c r="I5" s="29">
        <v>14661</v>
      </c>
      <c r="J5" s="29">
        <v>18037</v>
      </c>
    </row>
    <row r="6" spans="1:10" ht="12.75" customHeight="1">
      <c r="A6" s="69" t="s">
        <v>119</v>
      </c>
      <c r="B6" s="70"/>
      <c r="C6" s="71"/>
      <c r="D6" s="71"/>
      <c r="E6" s="72"/>
      <c r="F6" s="71"/>
      <c r="G6" s="71"/>
      <c r="H6" s="71"/>
      <c r="I6" s="71"/>
      <c r="J6" s="20"/>
    </row>
    <row r="7" spans="1:10" ht="12.75" customHeight="1">
      <c r="A7" s="18" t="s">
        <v>120</v>
      </c>
      <c r="B7" s="16"/>
      <c r="C7" s="20">
        <v>-1364</v>
      </c>
      <c r="D7" s="20">
        <v>-370</v>
      </c>
      <c r="E7" s="49">
        <v>3824</v>
      </c>
      <c r="F7" s="20">
        <v>3782</v>
      </c>
      <c r="G7" s="20">
        <v>6916</v>
      </c>
      <c r="H7" s="20">
        <v>1293</v>
      </c>
      <c r="I7" s="20">
        <v>-1263</v>
      </c>
      <c r="J7" s="20">
        <v>1739</v>
      </c>
    </row>
    <row r="8" spans="1:10" ht="12.75" customHeight="1">
      <c r="A8" s="18" t="s">
        <v>115</v>
      </c>
      <c r="B8" s="16"/>
      <c r="C8" s="20" t="s">
        <v>113</v>
      </c>
      <c r="D8" s="20" t="s">
        <v>113</v>
      </c>
      <c r="E8" s="20" t="s">
        <v>113</v>
      </c>
      <c r="F8" s="20" t="s">
        <v>189</v>
      </c>
      <c r="G8" s="20">
        <v>66</v>
      </c>
      <c r="H8" s="20">
        <v>332</v>
      </c>
      <c r="I8" s="20">
        <v>271</v>
      </c>
      <c r="J8" s="20">
        <v>-671</v>
      </c>
    </row>
    <row r="9" spans="1:10" ht="12.75" customHeight="1">
      <c r="A9" s="18" t="s">
        <v>138</v>
      </c>
      <c r="B9" s="16"/>
      <c r="C9" s="20" t="s">
        <v>8</v>
      </c>
      <c r="D9" s="20">
        <v>184</v>
      </c>
      <c r="E9" s="20" t="s">
        <v>8</v>
      </c>
      <c r="F9" s="20" t="s">
        <v>8</v>
      </c>
      <c r="G9" s="20">
        <v>121</v>
      </c>
      <c r="H9" s="20">
        <v>62</v>
      </c>
      <c r="I9" s="20" t="s">
        <v>108</v>
      </c>
      <c r="J9" s="20">
        <v>0</v>
      </c>
    </row>
    <row r="10" spans="1:10" ht="12.75" customHeight="1">
      <c r="A10" s="18" t="s">
        <v>139</v>
      </c>
      <c r="B10" s="16"/>
      <c r="C10" s="20">
        <v>-639</v>
      </c>
      <c r="D10" s="20">
        <v>-564</v>
      </c>
      <c r="E10" s="49">
        <v>1069</v>
      </c>
      <c r="F10" s="20">
        <v>1792</v>
      </c>
      <c r="G10" s="20">
        <v>1049</v>
      </c>
      <c r="H10" s="20">
        <v>-2113</v>
      </c>
      <c r="I10" s="20">
        <v>-2897</v>
      </c>
      <c r="J10" s="20">
        <v>3219</v>
      </c>
    </row>
    <row r="11" spans="1:10" ht="12.75" customHeight="1">
      <c r="A11" s="18" t="s">
        <v>121</v>
      </c>
      <c r="B11" s="16"/>
      <c r="C11" s="20" t="s">
        <v>113</v>
      </c>
      <c r="D11" s="20" t="s">
        <v>113</v>
      </c>
      <c r="E11" s="20" t="s">
        <v>113</v>
      </c>
      <c r="F11" s="20" t="s">
        <v>113</v>
      </c>
      <c r="G11" s="20">
        <v>33</v>
      </c>
      <c r="H11" s="20">
        <v>-109</v>
      </c>
      <c r="I11" s="20">
        <v>97</v>
      </c>
      <c r="J11" s="20">
        <v>7</v>
      </c>
    </row>
    <row r="12" spans="1:10" ht="12.75" customHeight="1">
      <c r="A12" s="28" t="s">
        <v>176</v>
      </c>
      <c r="B12" s="4"/>
      <c r="C12" s="29">
        <v>-46</v>
      </c>
      <c r="D12" s="29">
        <v>-35</v>
      </c>
      <c r="E12" s="52">
        <v>133</v>
      </c>
      <c r="F12" s="29">
        <v>204</v>
      </c>
      <c r="G12" s="29">
        <v>115</v>
      </c>
      <c r="H12" s="29">
        <v>-86</v>
      </c>
      <c r="I12" s="29">
        <v>-83</v>
      </c>
      <c r="J12" s="20">
        <v>93</v>
      </c>
    </row>
    <row r="13" spans="1:10" ht="12.75" customHeight="1">
      <c r="A13" s="30" t="s">
        <v>166</v>
      </c>
      <c r="B13" s="5"/>
      <c r="C13" s="31">
        <v>-2050</v>
      </c>
      <c r="D13" s="31">
        <v>-785</v>
      </c>
      <c r="E13" s="50">
        <v>5027</v>
      </c>
      <c r="F13" s="31">
        <v>5780</v>
      </c>
      <c r="G13" s="31">
        <v>8303</v>
      </c>
      <c r="H13" s="31">
        <v>-621</v>
      </c>
      <c r="I13" s="31">
        <v>-3876</v>
      </c>
      <c r="J13" s="31">
        <v>4389</v>
      </c>
    </row>
    <row r="14" spans="1:10" ht="12.75" customHeight="1">
      <c r="A14" s="30" t="s">
        <v>122</v>
      </c>
      <c r="B14" s="5"/>
      <c r="C14" s="31">
        <v>15209</v>
      </c>
      <c r="D14" s="31">
        <v>15848</v>
      </c>
      <c r="E14" s="50">
        <v>16595</v>
      </c>
      <c r="F14" s="31">
        <v>15278</v>
      </c>
      <c r="G14" s="31">
        <v>18809</v>
      </c>
      <c r="H14" s="31">
        <v>12136</v>
      </c>
      <c r="I14" s="31">
        <v>10784</v>
      </c>
      <c r="J14" s="31">
        <v>22426</v>
      </c>
    </row>
    <row r="15" spans="1:10" ht="12.75" customHeight="1">
      <c r="A15" s="18" t="s">
        <v>99</v>
      </c>
      <c r="C15" s="20"/>
      <c r="D15" s="20"/>
      <c r="E15" s="49"/>
      <c r="F15" s="20"/>
      <c r="G15" s="20"/>
      <c r="H15" s="20"/>
      <c r="I15" s="20"/>
      <c r="J15" s="20"/>
    </row>
    <row r="16" spans="1:10" ht="12.75" customHeight="1">
      <c r="A16" s="18" t="s">
        <v>177</v>
      </c>
      <c r="C16" s="20">
        <v>15139</v>
      </c>
      <c r="D16" s="20">
        <v>15796</v>
      </c>
      <c r="E16" s="49">
        <v>16406</v>
      </c>
      <c r="F16" s="20">
        <v>14989</v>
      </c>
      <c r="G16" s="20">
        <v>18688</v>
      </c>
      <c r="H16" s="20">
        <v>11997</v>
      </c>
      <c r="I16" s="20">
        <v>10649</v>
      </c>
      <c r="J16" s="20">
        <v>22255</v>
      </c>
    </row>
    <row r="17" spans="1:10" ht="12.75" customHeight="1" thickBot="1">
      <c r="A17" s="48" t="s">
        <v>178</v>
      </c>
      <c r="B17" s="3"/>
      <c r="C17" s="33">
        <v>70</v>
      </c>
      <c r="D17" s="33">
        <v>52</v>
      </c>
      <c r="E17" s="53">
        <v>189</v>
      </c>
      <c r="F17" s="33">
        <v>288</v>
      </c>
      <c r="G17" s="33">
        <v>121</v>
      </c>
      <c r="H17" s="33">
        <v>138</v>
      </c>
      <c r="I17" s="33">
        <v>134</v>
      </c>
      <c r="J17" s="33">
        <v>170</v>
      </c>
    </row>
    <row r="19" spans="1:10">
      <c r="A19" s="11" t="s">
        <v>201</v>
      </c>
      <c r="C19" s="1"/>
      <c r="E19" s="1"/>
      <c r="F19" s="1"/>
      <c r="G19" s="1"/>
      <c r="H19" s="1"/>
    </row>
    <row r="20" spans="1:10">
      <c r="A20" s="1" t="s">
        <v>202</v>
      </c>
      <c r="C20" s="1"/>
      <c r="E20" s="1"/>
      <c r="F20" s="1"/>
      <c r="G20" s="1"/>
      <c r="H20" s="1"/>
    </row>
  </sheetData>
  <customSheetViews>
    <customSheetView guid="{9D46B7A1-94C9-45BD-A0B6-A0904A8BB74F}" fitToPage="1">
      <selection activeCell="E21" sqref="E21"/>
      <colBreaks count="1" manualBreakCount="1">
        <brk id="10" max="1048575" man="1"/>
      </colBreaks>
      <pageMargins left="0.78740157480314965" right="0.59055118110236227" top="0.98425196850393704" bottom="0.98425196850393704" header="0.51181102362204722" footer="0.51181102362204722"/>
      <pageSetup paperSize="12" orientation="landscape" r:id="rId1"/>
      <headerFooter alignWithMargins="0"/>
    </customSheetView>
  </customSheetViews>
  <phoneticPr fontId="2"/>
  <pageMargins left="0.78740157480314965" right="0.59055118110236227" top="0.98425196850393704" bottom="0.98425196850393704" header="0.51181102362204722" footer="0.51181102362204722"/>
  <pageSetup paperSize="12" orientation="landscape" r:id="rId2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Normal="100" zoomScaleSheetLayoutView="100" workbookViewId="0"/>
  </sheetViews>
  <sheetFormatPr defaultRowHeight="12"/>
  <cols>
    <col min="1" max="1" width="9" style="1"/>
    <col min="2" max="2" width="5.625" style="1" customWidth="1"/>
    <col min="3" max="4" width="9" style="1"/>
    <col min="5" max="5" width="32.625" style="1" customWidth="1"/>
    <col min="6" max="10" width="8.75" style="1" customWidth="1"/>
    <col min="11" max="14" width="8.75" style="7" customWidth="1"/>
    <col min="15" max="15" width="8.75" style="1" customWidth="1"/>
    <col min="16" max="16" width="50.5" style="1" bestFit="1" customWidth="1"/>
    <col min="17" max="16384" width="9" style="1"/>
  </cols>
  <sheetData>
    <row r="1" spans="1:15" ht="18.75">
      <c r="A1" s="14" t="s">
        <v>203</v>
      </c>
    </row>
    <row r="3" spans="1:15">
      <c r="H3" s="8"/>
      <c r="J3" s="8"/>
      <c r="O3" s="7" t="s">
        <v>196</v>
      </c>
    </row>
    <row r="4" spans="1:15" s="45" customFormat="1" ht="12.75" customHeight="1">
      <c r="A4" s="2" t="s">
        <v>117</v>
      </c>
      <c r="B4" s="2"/>
      <c r="C4" s="2"/>
      <c r="D4" s="2"/>
      <c r="E4" s="2"/>
      <c r="F4" s="27" t="s">
        <v>62</v>
      </c>
      <c r="G4" s="27" t="s">
        <v>64</v>
      </c>
      <c r="H4" s="27" t="s">
        <v>67</v>
      </c>
      <c r="I4" s="27" t="s">
        <v>100</v>
      </c>
      <c r="J4" s="27" t="s">
        <v>105</v>
      </c>
      <c r="K4" s="26" t="s">
        <v>107</v>
      </c>
      <c r="L4" s="26" t="s">
        <v>111</v>
      </c>
      <c r="M4" s="26" t="s">
        <v>140</v>
      </c>
      <c r="N4" s="26" t="s">
        <v>186</v>
      </c>
      <c r="O4" s="26" t="s">
        <v>206</v>
      </c>
    </row>
    <row r="5" spans="1:15" ht="12.75" customHeight="1">
      <c r="A5" s="16" t="s">
        <v>76</v>
      </c>
      <c r="B5" s="16"/>
      <c r="C5" s="16"/>
      <c r="D5" s="16"/>
      <c r="E5" s="16"/>
      <c r="F5" s="42"/>
      <c r="G5" s="42"/>
      <c r="H5" s="42"/>
      <c r="I5" s="42"/>
      <c r="J5" s="75"/>
      <c r="K5" s="42"/>
      <c r="L5" s="42"/>
      <c r="M5" s="42"/>
      <c r="N5" s="42"/>
    </row>
    <row r="6" spans="1:15" ht="12.75" customHeight="1">
      <c r="A6" s="1" t="s">
        <v>141</v>
      </c>
      <c r="F6" s="42">
        <v>26103</v>
      </c>
      <c r="G6" s="42">
        <v>28178</v>
      </c>
      <c r="H6" s="42">
        <v>27844</v>
      </c>
      <c r="I6" s="42">
        <v>29676</v>
      </c>
      <c r="J6" s="12">
        <v>19776</v>
      </c>
      <c r="K6" s="8">
        <v>15375</v>
      </c>
      <c r="L6" s="8">
        <v>18467</v>
      </c>
      <c r="M6" s="8">
        <v>20411</v>
      </c>
      <c r="N6" s="8">
        <v>20465</v>
      </c>
      <c r="O6" s="8">
        <v>25535</v>
      </c>
    </row>
    <row r="7" spans="1:15" ht="12.75" customHeight="1">
      <c r="A7" s="1" t="s">
        <v>7</v>
      </c>
      <c r="F7" s="42">
        <v>11716</v>
      </c>
      <c r="G7" s="42">
        <v>15523</v>
      </c>
      <c r="H7" s="42">
        <v>16066</v>
      </c>
      <c r="I7" s="42">
        <v>16035</v>
      </c>
      <c r="J7" s="12">
        <v>15054</v>
      </c>
      <c r="K7" s="8">
        <v>14774</v>
      </c>
      <c r="L7" s="8">
        <v>14863</v>
      </c>
      <c r="M7" s="8">
        <v>14682</v>
      </c>
      <c r="N7" s="8">
        <v>14877</v>
      </c>
      <c r="O7" s="8">
        <v>15677</v>
      </c>
    </row>
    <row r="8" spans="1:15" ht="12.75" customHeight="1">
      <c r="A8" s="1" t="s">
        <v>142</v>
      </c>
      <c r="F8" s="8" t="s">
        <v>8</v>
      </c>
      <c r="G8" s="8" t="s">
        <v>8</v>
      </c>
      <c r="H8" s="8" t="s">
        <v>8</v>
      </c>
      <c r="I8" s="8" t="s">
        <v>8</v>
      </c>
      <c r="J8" s="8" t="s">
        <v>8</v>
      </c>
      <c r="K8" s="8" t="s">
        <v>8</v>
      </c>
      <c r="L8" s="8" t="s">
        <v>8</v>
      </c>
      <c r="M8" s="8">
        <v>1066</v>
      </c>
      <c r="N8" s="8">
        <v>980</v>
      </c>
      <c r="O8" s="8">
        <v>1184</v>
      </c>
    </row>
    <row r="9" spans="1:15" ht="12.75" customHeight="1">
      <c r="A9" s="1" t="s">
        <v>143</v>
      </c>
      <c r="F9" s="42">
        <v>-269</v>
      </c>
      <c r="G9" s="42">
        <v>-270</v>
      </c>
      <c r="H9" s="42">
        <v>-308</v>
      </c>
      <c r="I9" s="42">
        <v>-328</v>
      </c>
      <c r="J9" s="12">
        <v>-348</v>
      </c>
      <c r="K9" s="8">
        <v>-302</v>
      </c>
      <c r="L9" s="8">
        <v>-286</v>
      </c>
      <c r="M9" s="8">
        <v>-145</v>
      </c>
      <c r="N9" s="8">
        <v>-175</v>
      </c>
      <c r="O9" s="8">
        <v>-73</v>
      </c>
    </row>
    <row r="10" spans="1:15" ht="12.75" customHeight="1">
      <c r="A10" s="1" t="s">
        <v>123</v>
      </c>
      <c r="F10" s="42">
        <v>332</v>
      </c>
      <c r="G10" s="42">
        <v>799</v>
      </c>
      <c r="H10" s="42">
        <v>455</v>
      </c>
      <c r="I10" s="42">
        <v>415</v>
      </c>
      <c r="J10" s="12">
        <v>464</v>
      </c>
      <c r="K10" s="8">
        <v>454</v>
      </c>
      <c r="L10" s="8">
        <v>781</v>
      </c>
      <c r="M10" s="8">
        <v>1587</v>
      </c>
      <c r="N10" s="8">
        <v>646</v>
      </c>
      <c r="O10" s="8">
        <v>387</v>
      </c>
    </row>
    <row r="11" spans="1:15" ht="12.75" customHeight="1">
      <c r="A11" s="1" t="s">
        <v>144</v>
      </c>
      <c r="F11" s="42">
        <v>-132</v>
      </c>
      <c r="G11" s="42">
        <v>-645</v>
      </c>
      <c r="H11" s="42">
        <v>225</v>
      </c>
      <c r="I11" s="42">
        <v>85</v>
      </c>
      <c r="J11" s="12">
        <v>-379</v>
      </c>
      <c r="K11" s="8">
        <v>1559</v>
      </c>
      <c r="L11" s="60">
        <v>-547</v>
      </c>
      <c r="M11" s="8">
        <v>-842</v>
      </c>
      <c r="N11" s="8">
        <v>-143</v>
      </c>
      <c r="O11" s="8">
        <v>6</v>
      </c>
    </row>
    <row r="12" spans="1:15" ht="12.75" customHeight="1">
      <c r="A12" s="1" t="s">
        <v>28</v>
      </c>
      <c r="F12" s="42">
        <v>-573</v>
      </c>
      <c r="G12" s="42">
        <v>-331</v>
      </c>
      <c r="H12" s="42">
        <v>-424</v>
      </c>
      <c r="I12" s="42">
        <v>-495</v>
      </c>
      <c r="J12" s="12">
        <v>-501</v>
      </c>
      <c r="K12" s="8">
        <v>-501</v>
      </c>
      <c r="L12" s="8">
        <v>-636</v>
      </c>
      <c r="M12" s="8">
        <v>-710</v>
      </c>
      <c r="N12" s="8">
        <v>-671</v>
      </c>
      <c r="O12" s="8">
        <v>-737</v>
      </c>
    </row>
    <row r="13" spans="1:15" ht="12.75" customHeight="1">
      <c r="A13" s="1" t="s">
        <v>78</v>
      </c>
      <c r="F13" s="42">
        <v>36</v>
      </c>
      <c r="G13" s="42">
        <v>26</v>
      </c>
      <c r="H13" s="42">
        <v>34</v>
      </c>
      <c r="I13" s="42">
        <v>88</v>
      </c>
      <c r="J13" s="12">
        <v>78</v>
      </c>
      <c r="K13" s="8">
        <v>60</v>
      </c>
      <c r="L13" s="8">
        <v>84</v>
      </c>
      <c r="M13" s="8">
        <v>276</v>
      </c>
      <c r="N13" s="8">
        <v>187</v>
      </c>
      <c r="O13" s="8">
        <v>352</v>
      </c>
    </row>
    <row r="14" spans="1:15" ht="12.75" customHeight="1">
      <c r="A14" s="1" t="s">
        <v>79</v>
      </c>
      <c r="F14" s="42">
        <v>558</v>
      </c>
      <c r="G14" s="42">
        <v>-1511</v>
      </c>
      <c r="H14" s="42">
        <v>-26</v>
      </c>
      <c r="I14" s="42">
        <v>-161</v>
      </c>
      <c r="J14" s="12">
        <v>45</v>
      </c>
      <c r="K14" s="8">
        <v>209</v>
      </c>
      <c r="L14" s="8">
        <v>1263</v>
      </c>
      <c r="M14" s="8">
        <v>-38</v>
      </c>
      <c r="N14" s="8">
        <v>-51</v>
      </c>
      <c r="O14" s="8">
        <v>626</v>
      </c>
    </row>
    <row r="15" spans="1:15" ht="12.75" customHeight="1">
      <c r="A15" s="1" t="s">
        <v>218</v>
      </c>
      <c r="F15" s="42" t="s">
        <v>8</v>
      </c>
      <c r="G15" s="42" t="s">
        <v>8</v>
      </c>
      <c r="H15" s="42" t="s">
        <v>8</v>
      </c>
      <c r="I15" s="42" t="s">
        <v>8</v>
      </c>
      <c r="J15" s="42" t="s">
        <v>8</v>
      </c>
      <c r="K15" s="42" t="s">
        <v>8</v>
      </c>
      <c r="L15" s="42" t="s">
        <v>8</v>
      </c>
      <c r="M15" s="42" t="s">
        <v>8</v>
      </c>
      <c r="N15" s="42" t="s">
        <v>8</v>
      </c>
      <c r="O15" s="8">
        <v>-2443</v>
      </c>
    </row>
    <row r="16" spans="1:15" ht="12.75" customHeight="1">
      <c r="A16" s="1" t="s">
        <v>173</v>
      </c>
      <c r="F16" s="42">
        <v>79</v>
      </c>
      <c r="G16" s="42">
        <v>245</v>
      </c>
      <c r="H16" s="42">
        <v>18</v>
      </c>
      <c r="I16" s="42">
        <v>-108</v>
      </c>
      <c r="J16" s="12">
        <v>-1000</v>
      </c>
      <c r="K16" s="8">
        <v>14</v>
      </c>
      <c r="L16" s="8">
        <v>231</v>
      </c>
      <c r="M16" s="8">
        <v>-74</v>
      </c>
      <c r="N16" s="8">
        <v>26</v>
      </c>
      <c r="O16" s="8">
        <v>54</v>
      </c>
    </row>
    <row r="17" spans="1:15" ht="12.75" customHeight="1">
      <c r="A17" s="1" t="s">
        <v>77</v>
      </c>
      <c r="F17" s="42" t="s">
        <v>8</v>
      </c>
      <c r="G17" s="42">
        <v>36</v>
      </c>
      <c r="H17" s="42" t="s">
        <v>8</v>
      </c>
      <c r="I17" s="42">
        <v>173</v>
      </c>
      <c r="J17" s="12">
        <v>1108</v>
      </c>
      <c r="K17" s="8" t="s">
        <v>108</v>
      </c>
      <c r="L17" s="8">
        <v>226</v>
      </c>
      <c r="M17" s="8" t="s">
        <v>8</v>
      </c>
      <c r="N17" s="8" t="s">
        <v>145</v>
      </c>
      <c r="O17" s="8">
        <v>413</v>
      </c>
    </row>
    <row r="18" spans="1:15" ht="12.75" customHeight="1">
      <c r="A18" s="1" t="s">
        <v>80</v>
      </c>
      <c r="F18" s="42">
        <v>2018</v>
      </c>
      <c r="G18" s="42">
        <v>-16</v>
      </c>
      <c r="H18" s="42">
        <v>7</v>
      </c>
      <c r="I18" s="42">
        <v>609</v>
      </c>
      <c r="J18" s="12">
        <v>1939</v>
      </c>
      <c r="K18" s="57" t="s">
        <v>109</v>
      </c>
      <c r="L18" s="60">
        <v>-22</v>
      </c>
      <c r="M18" s="8">
        <v>-3</v>
      </c>
      <c r="N18" s="8">
        <v>-391</v>
      </c>
      <c r="O18" s="8">
        <v>-1720</v>
      </c>
    </row>
    <row r="19" spans="1:15" ht="12.75" customHeight="1">
      <c r="A19" s="1" t="s">
        <v>54</v>
      </c>
      <c r="F19" s="42">
        <v>11430</v>
      </c>
      <c r="G19" s="42">
        <v>4351</v>
      </c>
      <c r="H19" s="42">
        <v>2098</v>
      </c>
      <c r="I19" s="42">
        <v>-13545</v>
      </c>
      <c r="J19" s="12">
        <v>5686</v>
      </c>
      <c r="K19" s="8">
        <v>4997</v>
      </c>
      <c r="L19" s="8">
        <v>-7674</v>
      </c>
      <c r="M19" s="8">
        <v>-4473</v>
      </c>
      <c r="N19" s="8">
        <v>2030</v>
      </c>
      <c r="O19" s="8">
        <v>-16332</v>
      </c>
    </row>
    <row r="20" spans="1:15" ht="12.75" customHeight="1">
      <c r="A20" s="1" t="s">
        <v>81</v>
      </c>
      <c r="F20" s="42">
        <v>3086</v>
      </c>
      <c r="G20" s="42">
        <v>2194</v>
      </c>
      <c r="H20" s="42">
        <v>-461</v>
      </c>
      <c r="I20" s="42">
        <v>-135</v>
      </c>
      <c r="J20" s="12">
        <v>808</v>
      </c>
      <c r="K20" s="8">
        <v>-673</v>
      </c>
      <c r="L20" s="8">
        <v>-504</v>
      </c>
      <c r="M20" s="8">
        <v>-249</v>
      </c>
      <c r="N20" s="8">
        <v>-144</v>
      </c>
      <c r="O20" s="8">
        <v>-29</v>
      </c>
    </row>
    <row r="21" spans="1:15" ht="12.75" customHeight="1">
      <c r="A21" s="1" t="s">
        <v>27</v>
      </c>
      <c r="F21" s="42">
        <v>-4110</v>
      </c>
      <c r="G21" s="42">
        <v>-1936</v>
      </c>
      <c r="H21" s="42">
        <v>-573</v>
      </c>
      <c r="I21" s="42">
        <v>5448</v>
      </c>
      <c r="J21" s="12">
        <v>-4005</v>
      </c>
      <c r="K21" s="8">
        <v>-26</v>
      </c>
      <c r="L21" s="8">
        <v>1868</v>
      </c>
      <c r="M21" s="8">
        <v>2293</v>
      </c>
      <c r="N21" s="8">
        <v>1525</v>
      </c>
      <c r="O21" s="8">
        <v>3699</v>
      </c>
    </row>
    <row r="22" spans="1:15" ht="12.75" customHeight="1">
      <c r="A22" s="4" t="s">
        <v>82</v>
      </c>
      <c r="B22" s="4"/>
      <c r="C22" s="4"/>
      <c r="D22" s="4"/>
      <c r="E22" s="4"/>
      <c r="F22" s="9">
        <v>-1901</v>
      </c>
      <c r="G22" s="9">
        <v>942</v>
      </c>
      <c r="H22" s="9">
        <v>-2464</v>
      </c>
      <c r="I22" s="9">
        <v>1144</v>
      </c>
      <c r="J22" s="12">
        <v>682</v>
      </c>
      <c r="K22" s="9">
        <v>-106</v>
      </c>
      <c r="L22" s="9">
        <v>1718</v>
      </c>
      <c r="M22" s="9">
        <v>407</v>
      </c>
      <c r="N22" s="9">
        <v>1136</v>
      </c>
      <c r="O22" s="8">
        <v>1496</v>
      </c>
    </row>
    <row r="23" spans="1:15" ht="12.75" customHeight="1">
      <c r="A23" s="15" t="s">
        <v>83</v>
      </c>
      <c r="B23" s="5"/>
      <c r="C23" s="5"/>
      <c r="D23" s="5"/>
      <c r="E23" s="5"/>
      <c r="F23" s="10">
        <v>48374</v>
      </c>
      <c r="G23" s="10">
        <v>47586</v>
      </c>
      <c r="H23" s="10">
        <v>42490</v>
      </c>
      <c r="I23" s="10">
        <v>38907</v>
      </c>
      <c r="J23" s="54">
        <v>39409</v>
      </c>
      <c r="K23" s="10">
        <v>35835</v>
      </c>
      <c r="L23" s="10">
        <v>29835</v>
      </c>
      <c r="M23" s="10">
        <v>34189</v>
      </c>
      <c r="N23" s="10">
        <v>40297</v>
      </c>
      <c r="O23" s="10">
        <v>28095</v>
      </c>
    </row>
    <row r="24" spans="1:15" ht="12.75" customHeight="1">
      <c r="A24" s="1" t="s">
        <v>84</v>
      </c>
      <c r="F24" s="42">
        <v>1094</v>
      </c>
      <c r="G24" s="42">
        <v>685</v>
      </c>
      <c r="H24" s="42">
        <v>703</v>
      </c>
      <c r="I24" s="42">
        <v>693</v>
      </c>
      <c r="J24" s="12">
        <v>730</v>
      </c>
      <c r="K24" s="8">
        <v>751</v>
      </c>
      <c r="L24" s="8">
        <v>783</v>
      </c>
      <c r="M24" s="8">
        <v>710</v>
      </c>
      <c r="N24" s="8">
        <v>835</v>
      </c>
      <c r="O24" s="8">
        <v>897</v>
      </c>
    </row>
    <row r="25" spans="1:15" ht="12.75" customHeight="1">
      <c r="A25" s="1" t="s">
        <v>85</v>
      </c>
      <c r="F25" s="42">
        <v>-32</v>
      </c>
      <c r="G25" s="42">
        <v>-38</v>
      </c>
      <c r="H25" s="42">
        <v>-33</v>
      </c>
      <c r="I25" s="42">
        <v>-89</v>
      </c>
      <c r="J25" s="12">
        <v>-73</v>
      </c>
      <c r="K25" s="8">
        <v>-62</v>
      </c>
      <c r="L25" s="8">
        <v>-84</v>
      </c>
      <c r="M25" s="8">
        <v>-276</v>
      </c>
      <c r="N25" s="8">
        <v>-325</v>
      </c>
      <c r="O25" s="8">
        <v>-514</v>
      </c>
    </row>
    <row r="26" spans="1:15" ht="12.75" customHeight="1">
      <c r="A26" s="1" t="s">
        <v>221</v>
      </c>
      <c r="F26" s="42">
        <v>-529</v>
      </c>
      <c r="G26" s="42">
        <v>3621</v>
      </c>
      <c r="H26" s="42">
        <v>8</v>
      </c>
      <c r="I26" s="42">
        <v>118</v>
      </c>
      <c r="J26" s="12">
        <v>361</v>
      </c>
      <c r="K26" s="8">
        <v>-205</v>
      </c>
      <c r="L26" s="8">
        <v>-1286</v>
      </c>
      <c r="M26" s="8">
        <v>223</v>
      </c>
      <c r="N26" s="8">
        <v>28</v>
      </c>
      <c r="O26" s="8">
        <v>-900</v>
      </c>
    </row>
    <row r="27" spans="1:15" ht="12.75" customHeight="1">
      <c r="A27" s="1" t="s">
        <v>86</v>
      </c>
      <c r="F27" s="42">
        <v>-15249</v>
      </c>
      <c r="G27" s="42">
        <v>-8209</v>
      </c>
      <c r="H27" s="42">
        <v>-13371</v>
      </c>
      <c r="I27" s="42">
        <v>-11346</v>
      </c>
      <c r="J27" s="12">
        <v>-13152</v>
      </c>
      <c r="K27" s="8">
        <v>-6652</v>
      </c>
      <c r="L27" s="8">
        <v>-5934</v>
      </c>
      <c r="M27" s="8">
        <v>-8264</v>
      </c>
      <c r="N27" s="8">
        <v>-6893</v>
      </c>
      <c r="O27" s="8">
        <v>-6170</v>
      </c>
    </row>
    <row r="28" spans="1:15" ht="12.75" customHeight="1">
      <c r="A28" s="5" t="s">
        <v>167</v>
      </c>
      <c r="B28" s="5"/>
      <c r="C28" s="5"/>
      <c r="D28" s="5"/>
      <c r="E28" s="5"/>
      <c r="F28" s="10">
        <v>33658</v>
      </c>
      <c r="G28" s="10">
        <v>43644</v>
      </c>
      <c r="H28" s="10">
        <v>29796</v>
      </c>
      <c r="I28" s="10">
        <v>28282</v>
      </c>
      <c r="J28" s="54">
        <v>27276</v>
      </c>
      <c r="K28" s="10">
        <v>29666</v>
      </c>
      <c r="L28" s="10">
        <v>23314</v>
      </c>
      <c r="M28" s="10">
        <v>26582</v>
      </c>
      <c r="N28" s="10">
        <v>33941</v>
      </c>
      <c r="O28" s="10">
        <v>21408</v>
      </c>
    </row>
    <row r="29" spans="1:15" ht="12.75" customHeight="1">
      <c r="A29" s="70" t="s">
        <v>87</v>
      </c>
      <c r="B29" s="70"/>
      <c r="C29" s="70"/>
      <c r="D29" s="70"/>
      <c r="E29" s="70"/>
      <c r="F29" s="73"/>
      <c r="G29" s="73"/>
      <c r="H29" s="73"/>
      <c r="I29" s="73"/>
      <c r="J29" s="74"/>
      <c r="K29" s="73"/>
      <c r="L29" s="73"/>
      <c r="M29" s="73"/>
      <c r="N29" s="73"/>
    </row>
    <row r="30" spans="1:15" ht="12.75" customHeight="1">
      <c r="A30" s="16" t="s">
        <v>88</v>
      </c>
      <c r="B30" s="16"/>
      <c r="C30" s="16"/>
      <c r="D30" s="16"/>
      <c r="E30" s="16"/>
      <c r="F30" s="42">
        <v>1230</v>
      </c>
      <c r="G30" s="42">
        <v>770</v>
      </c>
      <c r="H30" s="42">
        <v>-23987</v>
      </c>
      <c r="I30" s="42">
        <v>6608</v>
      </c>
      <c r="J30" s="75">
        <v>7895</v>
      </c>
      <c r="K30" s="42">
        <v>-1516</v>
      </c>
      <c r="L30" s="20">
        <f>-38175+36844</f>
        <v>-1331</v>
      </c>
      <c r="M30" s="42">
        <v>-10138</v>
      </c>
      <c r="N30" s="8">
        <v>13960</v>
      </c>
      <c r="O30" s="8">
        <v>5787</v>
      </c>
    </row>
    <row r="31" spans="1:15" ht="12.75" customHeight="1">
      <c r="A31" s="1" t="s">
        <v>174</v>
      </c>
      <c r="F31" s="42">
        <v>3399</v>
      </c>
      <c r="G31" s="42">
        <v>-23200</v>
      </c>
      <c r="H31" s="42">
        <v>4000</v>
      </c>
      <c r="I31" s="42">
        <v>-12000</v>
      </c>
      <c r="J31" s="12">
        <v>-2000</v>
      </c>
      <c r="K31" s="8">
        <v>-8999</v>
      </c>
      <c r="L31" s="60">
        <f>-45000+88039</f>
        <v>43039</v>
      </c>
      <c r="M31" s="8">
        <v>-576</v>
      </c>
      <c r="N31" s="8">
        <v>516</v>
      </c>
      <c r="O31" s="8">
        <v>-1</v>
      </c>
    </row>
    <row r="32" spans="1:15" ht="12.75" customHeight="1">
      <c r="A32" s="1" t="s">
        <v>146</v>
      </c>
      <c r="F32" s="42">
        <v>-38244</v>
      </c>
      <c r="G32" s="42">
        <v>-19222</v>
      </c>
      <c r="H32" s="42">
        <v>-5983</v>
      </c>
      <c r="I32" s="42">
        <v>-7197</v>
      </c>
      <c r="J32" s="12">
        <v>-1692</v>
      </c>
      <c r="K32" s="8">
        <v>-5564</v>
      </c>
      <c r="L32" s="60">
        <f>-8148+38</f>
        <v>-8110</v>
      </c>
      <c r="M32" s="8">
        <v>-17537</v>
      </c>
      <c r="N32" s="8">
        <v>-10126</v>
      </c>
      <c r="O32" s="8">
        <v>-17909</v>
      </c>
    </row>
    <row r="33" spans="1:15" ht="12.75" customHeight="1">
      <c r="A33" s="1" t="s">
        <v>147</v>
      </c>
      <c r="F33" s="8" t="s">
        <v>108</v>
      </c>
      <c r="G33" s="8" t="s">
        <v>108</v>
      </c>
      <c r="H33" s="8" t="s">
        <v>108</v>
      </c>
      <c r="I33" s="8" t="s">
        <v>108</v>
      </c>
      <c r="J33" s="8" t="s">
        <v>108</v>
      </c>
      <c r="K33" s="8">
        <v>-441</v>
      </c>
      <c r="L33" s="8">
        <v>-4375</v>
      </c>
      <c r="M33" s="8">
        <v>-765</v>
      </c>
      <c r="N33" s="8">
        <v>-791</v>
      </c>
      <c r="O33" s="8">
        <v>-972</v>
      </c>
    </row>
    <row r="34" spans="1:15" ht="12.75" customHeight="1">
      <c r="A34" s="1" t="s">
        <v>89</v>
      </c>
      <c r="F34" s="20">
        <v>-38</v>
      </c>
      <c r="G34" s="20">
        <v>-2038</v>
      </c>
      <c r="H34" s="20">
        <v>-3759</v>
      </c>
      <c r="I34" s="42">
        <v>-9</v>
      </c>
      <c r="J34" s="12">
        <v>606</v>
      </c>
      <c r="K34" s="8">
        <v>-140</v>
      </c>
      <c r="L34" s="60">
        <f>-8+32</f>
        <v>24</v>
      </c>
      <c r="M34" s="8">
        <v>19</v>
      </c>
      <c r="N34" s="8">
        <v>623</v>
      </c>
      <c r="O34" s="8">
        <v>2110</v>
      </c>
    </row>
    <row r="35" spans="1:15" ht="12.75" customHeight="1">
      <c r="A35" s="1" t="s">
        <v>124</v>
      </c>
      <c r="F35" s="8" t="s">
        <v>108</v>
      </c>
      <c r="G35" s="8" t="s">
        <v>108</v>
      </c>
      <c r="H35" s="8" t="s">
        <v>108</v>
      </c>
      <c r="I35" s="8" t="s">
        <v>108</v>
      </c>
      <c r="J35" s="8" t="s">
        <v>108</v>
      </c>
      <c r="K35" s="8" t="s">
        <v>108</v>
      </c>
      <c r="L35" s="8">
        <v>-24383</v>
      </c>
      <c r="M35" s="8">
        <v>-3857</v>
      </c>
      <c r="N35" s="8">
        <v>-4506</v>
      </c>
      <c r="O35" s="8">
        <v>-136</v>
      </c>
    </row>
    <row r="36" spans="1:15" ht="12.75" customHeight="1">
      <c r="A36" s="1" t="s">
        <v>222</v>
      </c>
      <c r="F36" s="8" t="s">
        <v>8</v>
      </c>
      <c r="G36" s="8" t="s">
        <v>8</v>
      </c>
      <c r="H36" s="8" t="s">
        <v>8</v>
      </c>
      <c r="I36" s="8" t="s">
        <v>8</v>
      </c>
      <c r="J36" s="8" t="s">
        <v>8</v>
      </c>
      <c r="K36" s="8" t="s">
        <v>8</v>
      </c>
      <c r="L36" s="8" t="s">
        <v>8</v>
      </c>
      <c r="M36" s="8" t="s">
        <v>8</v>
      </c>
      <c r="N36" s="8" t="s">
        <v>8</v>
      </c>
      <c r="O36" s="8">
        <v>-4012</v>
      </c>
    </row>
    <row r="37" spans="1:15" ht="12.75" customHeight="1">
      <c r="A37" s="1" t="s">
        <v>221</v>
      </c>
      <c r="F37" s="42">
        <v>729</v>
      </c>
      <c r="G37" s="42">
        <v>-661</v>
      </c>
      <c r="H37" s="42">
        <v>-439</v>
      </c>
      <c r="I37" s="42">
        <v>-908</v>
      </c>
      <c r="J37" s="12">
        <v>-542</v>
      </c>
      <c r="K37" s="8">
        <v>-13</v>
      </c>
      <c r="L37" s="8">
        <v>-117</v>
      </c>
      <c r="M37" s="8">
        <v>-316</v>
      </c>
      <c r="N37" s="8">
        <v>-795</v>
      </c>
      <c r="O37" s="8">
        <v>-794</v>
      </c>
    </row>
    <row r="38" spans="1:15" ht="12.75" customHeight="1">
      <c r="A38" s="5" t="s">
        <v>168</v>
      </c>
      <c r="B38" s="5"/>
      <c r="C38" s="5"/>
      <c r="D38" s="5"/>
      <c r="E38" s="5"/>
      <c r="F38" s="10">
        <v>-32922</v>
      </c>
      <c r="G38" s="10">
        <v>-44350</v>
      </c>
      <c r="H38" s="10">
        <v>-30169</v>
      </c>
      <c r="I38" s="10">
        <v>-13507</v>
      </c>
      <c r="J38" s="54">
        <v>4268</v>
      </c>
      <c r="K38" s="10">
        <v>-16676</v>
      </c>
      <c r="L38" s="10">
        <v>4746</v>
      </c>
      <c r="M38" s="10">
        <v>-33172</v>
      </c>
      <c r="N38" s="10">
        <v>-1119</v>
      </c>
      <c r="O38" s="10">
        <v>-15928</v>
      </c>
    </row>
    <row r="39" spans="1:15" ht="12.75" customHeight="1">
      <c r="A39" s="70" t="s">
        <v>90</v>
      </c>
      <c r="B39" s="70"/>
      <c r="C39" s="70"/>
      <c r="D39" s="70"/>
      <c r="E39" s="70"/>
      <c r="F39" s="73"/>
      <c r="G39" s="73"/>
      <c r="H39" s="73"/>
      <c r="I39" s="73"/>
      <c r="J39" s="74"/>
      <c r="K39" s="73"/>
      <c r="L39" s="73"/>
      <c r="M39" s="73"/>
      <c r="N39" s="73"/>
    </row>
    <row r="40" spans="1:15" ht="12.75" customHeight="1">
      <c r="A40" s="1" t="s">
        <v>91</v>
      </c>
      <c r="F40" s="59" t="s">
        <v>126</v>
      </c>
      <c r="G40" s="42">
        <v>67</v>
      </c>
      <c r="H40" s="42">
        <v>1183</v>
      </c>
      <c r="I40" s="42">
        <v>-166</v>
      </c>
      <c r="J40" s="75">
        <v>-494</v>
      </c>
      <c r="K40" s="42">
        <v>-164</v>
      </c>
      <c r="L40" s="42">
        <v>605</v>
      </c>
      <c r="M40" s="42">
        <v>339</v>
      </c>
      <c r="N40" s="42">
        <v>-665</v>
      </c>
      <c r="O40" s="42">
        <v>177</v>
      </c>
    </row>
    <row r="41" spans="1:15" ht="12.75" customHeight="1">
      <c r="A41" s="1" t="s">
        <v>92</v>
      </c>
      <c r="F41" s="42">
        <v>-92</v>
      </c>
      <c r="G41" s="42" t="s">
        <v>8</v>
      </c>
      <c r="H41" s="42" t="s">
        <v>8</v>
      </c>
      <c r="I41" s="42">
        <v>46</v>
      </c>
      <c r="J41" s="12">
        <v>-30</v>
      </c>
      <c r="K41" s="8" t="s">
        <v>8</v>
      </c>
      <c r="L41" s="8" t="s">
        <v>8</v>
      </c>
      <c r="M41" s="8">
        <v>1241</v>
      </c>
      <c r="N41" s="8">
        <v>2106</v>
      </c>
      <c r="O41" s="42">
        <v>-400</v>
      </c>
    </row>
    <row r="42" spans="1:15" ht="12.75" customHeight="1">
      <c r="A42" s="1" t="s">
        <v>93</v>
      </c>
      <c r="F42" s="42">
        <v>-131</v>
      </c>
      <c r="G42" s="42">
        <v>-451</v>
      </c>
      <c r="H42" s="42">
        <v>-480</v>
      </c>
      <c r="I42" s="42">
        <v>-507</v>
      </c>
      <c r="J42" s="12">
        <v>-579</v>
      </c>
      <c r="K42" s="8">
        <v>-595</v>
      </c>
      <c r="L42" s="8">
        <v>-588</v>
      </c>
      <c r="M42" s="8">
        <v>-626</v>
      </c>
      <c r="N42" s="8">
        <v>-637</v>
      </c>
      <c r="O42" s="42">
        <v>-610</v>
      </c>
    </row>
    <row r="43" spans="1:15" ht="12.75" customHeight="1">
      <c r="A43" s="1" t="s">
        <v>149</v>
      </c>
      <c r="F43" s="42">
        <v>-19</v>
      </c>
      <c r="G43" s="42">
        <v>-8</v>
      </c>
      <c r="H43" s="42">
        <v>-4784</v>
      </c>
      <c r="I43" s="42">
        <v>-2</v>
      </c>
      <c r="J43" s="12">
        <v>-12216</v>
      </c>
      <c r="K43" s="8">
        <v>-2</v>
      </c>
      <c r="L43" s="8">
        <v>-7703</v>
      </c>
      <c r="M43" s="8">
        <v>-990</v>
      </c>
      <c r="N43" s="8">
        <v>-5195</v>
      </c>
      <c r="O43" s="42">
        <v>-5592</v>
      </c>
    </row>
    <row r="44" spans="1:15" ht="12.75" customHeight="1">
      <c r="A44" s="1" t="s">
        <v>148</v>
      </c>
      <c r="F44" s="8" t="s">
        <v>8</v>
      </c>
      <c r="G44" s="8" t="s">
        <v>8</v>
      </c>
      <c r="H44" s="8" t="s">
        <v>8</v>
      </c>
      <c r="I44" s="8" t="s">
        <v>8</v>
      </c>
      <c r="J44" s="8" t="s">
        <v>8</v>
      </c>
      <c r="K44" s="8" t="s">
        <v>108</v>
      </c>
      <c r="L44" s="8">
        <v>54</v>
      </c>
      <c r="M44" s="8" t="s">
        <v>8</v>
      </c>
      <c r="N44" s="8" t="s">
        <v>8</v>
      </c>
      <c r="O44" s="42" t="s">
        <v>8</v>
      </c>
    </row>
    <row r="45" spans="1:15" ht="12.75" customHeight="1">
      <c r="A45" s="1" t="s">
        <v>94</v>
      </c>
      <c r="F45" s="42">
        <v>-4370</v>
      </c>
      <c r="G45" s="42">
        <v>-4369</v>
      </c>
      <c r="H45" s="42">
        <v>-4886</v>
      </c>
      <c r="I45" s="42">
        <v>-4936</v>
      </c>
      <c r="J45" s="12">
        <v>-5192</v>
      </c>
      <c r="K45" s="8">
        <v>-5122</v>
      </c>
      <c r="L45" s="8">
        <v>-5362</v>
      </c>
      <c r="M45" s="8">
        <v>-5474</v>
      </c>
      <c r="N45" s="8">
        <v>-5694</v>
      </c>
      <c r="O45" s="42">
        <v>-5753</v>
      </c>
    </row>
    <row r="46" spans="1:15" ht="12.75" customHeight="1">
      <c r="A46" s="1" t="s">
        <v>155</v>
      </c>
      <c r="F46" s="42">
        <v>-98</v>
      </c>
      <c r="G46" s="42">
        <v>-96</v>
      </c>
      <c r="H46" s="42">
        <v>-64</v>
      </c>
      <c r="I46" s="42">
        <v>-41</v>
      </c>
      <c r="J46" s="12">
        <v>-49</v>
      </c>
      <c r="K46" s="8">
        <v>-71</v>
      </c>
      <c r="L46" s="8">
        <v>-118</v>
      </c>
      <c r="M46" s="8">
        <v>-77</v>
      </c>
      <c r="N46" s="8">
        <v>-67</v>
      </c>
      <c r="O46" s="42">
        <v>-66</v>
      </c>
    </row>
    <row r="47" spans="1:15" ht="12.75" customHeight="1">
      <c r="A47" s="47" t="s">
        <v>134</v>
      </c>
      <c r="F47" s="8" t="s">
        <v>113</v>
      </c>
      <c r="G47" s="8" t="s">
        <v>113</v>
      </c>
      <c r="H47" s="8" t="s">
        <v>113</v>
      </c>
      <c r="I47" s="8" t="s">
        <v>113</v>
      </c>
      <c r="J47" s="8" t="s">
        <v>113</v>
      </c>
      <c r="K47" s="8" t="s">
        <v>113</v>
      </c>
      <c r="L47" s="8">
        <v>-815</v>
      </c>
      <c r="M47" s="8">
        <v>-119</v>
      </c>
      <c r="N47" s="8" t="s">
        <v>189</v>
      </c>
      <c r="O47" s="42">
        <v>-173</v>
      </c>
    </row>
    <row r="48" spans="1:15" ht="12.75" customHeight="1">
      <c r="A48" s="5" t="s">
        <v>191</v>
      </c>
      <c r="B48" s="5"/>
      <c r="C48" s="5"/>
      <c r="D48" s="5"/>
      <c r="E48" s="5"/>
      <c r="F48" s="10">
        <v>-4713</v>
      </c>
      <c r="G48" s="10">
        <v>-4859</v>
      </c>
      <c r="H48" s="10">
        <v>-9032</v>
      </c>
      <c r="I48" s="10">
        <v>-5607</v>
      </c>
      <c r="J48" s="54">
        <v>-18561</v>
      </c>
      <c r="K48" s="10">
        <v>-5957</v>
      </c>
      <c r="L48" s="10">
        <v>-13929</v>
      </c>
      <c r="M48" s="10">
        <v>-5707</v>
      </c>
      <c r="N48" s="10">
        <v>-10154</v>
      </c>
      <c r="O48" s="10">
        <v>-12419</v>
      </c>
    </row>
    <row r="49" spans="1:15" ht="12.75" customHeight="1">
      <c r="A49" s="5" t="s">
        <v>95</v>
      </c>
      <c r="B49" s="5"/>
      <c r="C49" s="5"/>
      <c r="D49" s="5"/>
      <c r="E49" s="5"/>
      <c r="F49" s="10">
        <v>-1119</v>
      </c>
      <c r="G49" s="10">
        <v>832</v>
      </c>
      <c r="H49" s="10">
        <v>-397</v>
      </c>
      <c r="I49" s="10">
        <v>-176</v>
      </c>
      <c r="J49" s="54">
        <v>503</v>
      </c>
      <c r="K49" s="10">
        <v>683</v>
      </c>
      <c r="L49" s="10">
        <v>515</v>
      </c>
      <c r="M49" s="10">
        <v>154</v>
      </c>
      <c r="N49" s="10">
        <v>-821</v>
      </c>
      <c r="O49" s="10">
        <v>417</v>
      </c>
    </row>
    <row r="50" spans="1:15" ht="12.75" customHeight="1">
      <c r="A50" s="5" t="s">
        <v>125</v>
      </c>
      <c r="B50" s="5"/>
      <c r="C50" s="5"/>
      <c r="D50" s="5"/>
      <c r="E50" s="5"/>
      <c r="F50" s="10">
        <v>-5097</v>
      </c>
      <c r="G50" s="10">
        <v>-4732</v>
      </c>
      <c r="H50" s="10">
        <v>-9802</v>
      </c>
      <c r="I50" s="10">
        <v>8991</v>
      </c>
      <c r="J50" s="54">
        <v>13487</v>
      </c>
      <c r="K50" s="10">
        <v>7715</v>
      </c>
      <c r="L50" s="10">
        <v>14647</v>
      </c>
      <c r="M50" s="10">
        <v>-12143</v>
      </c>
      <c r="N50" s="10">
        <v>21846</v>
      </c>
      <c r="O50" s="10">
        <v>-6521</v>
      </c>
    </row>
    <row r="51" spans="1:15" ht="12.75" customHeight="1">
      <c r="A51" s="5" t="s">
        <v>96</v>
      </c>
      <c r="B51" s="5"/>
      <c r="C51" s="5"/>
      <c r="D51" s="5"/>
      <c r="E51" s="5"/>
      <c r="F51" s="10">
        <v>30360</v>
      </c>
      <c r="G51" s="10">
        <v>25262</v>
      </c>
      <c r="H51" s="10">
        <v>20590</v>
      </c>
      <c r="I51" s="10">
        <v>10834</v>
      </c>
      <c r="J51" s="54">
        <v>19825</v>
      </c>
      <c r="K51" s="10">
        <v>33313</v>
      </c>
      <c r="L51" s="10">
        <v>41028</v>
      </c>
      <c r="M51" s="10">
        <v>55675</v>
      </c>
      <c r="N51" s="10">
        <v>43591</v>
      </c>
      <c r="O51" s="10">
        <v>65438</v>
      </c>
    </row>
    <row r="52" spans="1:15" ht="12.75" customHeight="1">
      <c r="A52" s="5" t="s">
        <v>97</v>
      </c>
      <c r="B52" s="5"/>
      <c r="C52" s="5"/>
      <c r="D52" s="5"/>
      <c r="E52" s="5"/>
      <c r="F52" s="8" t="s">
        <v>8</v>
      </c>
      <c r="G52" s="10">
        <v>60</v>
      </c>
      <c r="H52" s="10">
        <v>46</v>
      </c>
      <c r="I52" s="10" t="s">
        <v>8</v>
      </c>
      <c r="J52" s="10" t="s">
        <v>8</v>
      </c>
      <c r="K52" s="10" t="s">
        <v>8</v>
      </c>
      <c r="L52" s="10" t="s">
        <v>8</v>
      </c>
      <c r="M52" s="10">
        <v>59</v>
      </c>
      <c r="N52" s="10" t="s">
        <v>8</v>
      </c>
      <c r="O52" s="10" t="s">
        <v>8</v>
      </c>
    </row>
    <row r="53" spans="1:15" ht="12.75" thickBot="1">
      <c r="A53" s="6" t="s">
        <v>98</v>
      </c>
      <c r="B53" s="6"/>
      <c r="C53" s="6"/>
      <c r="D53" s="6"/>
      <c r="E53" s="6"/>
      <c r="F53" s="17">
        <v>25262</v>
      </c>
      <c r="G53" s="17">
        <v>20590</v>
      </c>
      <c r="H53" s="17">
        <v>10834</v>
      </c>
      <c r="I53" s="17">
        <v>19825</v>
      </c>
      <c r="J53" s="55">
        <v>33313</v>
      </c>
      <c r="K53" s="17">
        <v>41028</v>
      </c>
      <c r="L53" s="17">
        <v>55675</v>
      </c>
      <c r="M53" s="17">
        <v>43591</v>
      </c>
      <c r="N53" s="17">
        <v>65438</v>
      </c>
      <c r="O53" s="17">
        <v>58917</v>
      </c>
    </row>
    <row r="55" spans="1:15">
      <c r="B55" s="7"/>
      <c r="C55" s="7"/>
      <c r="E55" s="18"/>
      <c r="K55" s="1"/>
      <c r="L55" s="1"/>
      <c r="M55" s="1"/>
      <c r="N55" s="1"/>
    </row>
    <row r="56" spans="1:15">
      <c r="B56" s="7"/>
      <c r="C56" s="7"/>
      <c r="E56" s="18"/>
      <c r="K56" s="1"/>
      <c r="L56" s="1"/>
      <c r="M56" s="1"/>
      <c r="N56" s="1"/>
    </row>
    <row r="57" spans="1:15">
      <c r="B57" s="7"/>
      <c r="C57" s="7"/>
      <c r="E57" s="18"/>
      <c r="K57" s="1"/>
      <c r="L57" s="1"/>
      <c r="M57" s="1"/>
      <c r="N57" s="1"/>
    </row>
    <row r="58" spans="1:15">
      <c r="B58" s="7"/>
      <c r="C58" s="7"/>
      <c r="E58" s="18"/>
      <c r="K58" s="1"/>
      <c r="L58" s="1"/>
      <c r="M58" s="1"/>
      <c r="N58" s="1"/>
    </row>
    <row r="59" spans="1:15">
      <c r="B59" s="7"/>
      <c r="C59" s="7"/>
      <c r="E59" s="18"/>
      <c r="K59" s="1"/>
      <c r="L59" s="1"/>
      <c r="M59" s="1"/>
      <c r="N59" s="1"/>
    </row>
    <row r="60" spans="1:15">
      <c r="K60" s="1"/>
      <c r="L60" s="1"/>
      <c r="M60" s="1"/>
      <c r="N60" s="1"/>
    </row>
    <row r="61" spans="1:15">
      <c r="K61" s="1"/>
      <c r="L61" s="1"/>
      <c r="M61" s="1"/>
      <c r="N61" s="1"/>
    </row>
    <row r="62" spans="1:15">
      <c r="K62" s="1"/>
      <c r="L62" s="1"/>
      <c r="M62" s="1"/>
      <c r="N62" s="1"/>
    </row>
    <row r="63" spans="1:15">
      <c r="K63" s="1"/>
      <c r="L63" s="1"/>
      <c r="M63" s="1"/>
      <c r="N63" s="1"/>
    </row>
    <row r="64" spans="1:15">
      <c r="K64" s="1"/>
      <c r="L64" s="1"/>
      <c r="M64" s="1"/>
      <c r="N64" s="1"/>
    </row>
    <row r="65" spans="11:14">
      <c r="K65" s="1"/>
      <c r="L65" s="1"/>
      <c r="M65" s="1"/>
      <c r="N65" s="1"/>
    </row>
    <row r="66" spans="11:14">
      <c r="K66" s="1"/>
      <c r="L66" s="1"/>
      <c r="M66" s="1"/>
      <c r="N66" s="1"/>
    </row>
    <row r="67" spans="11:14">
      <c r="K67" s="1"/>
      <c r="L67" s="1"/>
      <c r="M67" s="1"/>
      <c r="N67" s="1"/>
    </row>
    <row r="68" spans="11:14">
      <c r="K68" s="1"/>
      <c r="L68" s="1"/>
      <c r="M68" s="1"/>
      <c r="N68" s="1"/>
    </row>
    <row r="69" spans="11:14">
      <c r="K69" s="1"/>
      <c r="L69" s="1"/>
      <c r="M69" s="1"/>
      <c r="N69" s="1"/>
    </row>
    <row r="70" spans="11:14">
      <c r="K70" s="1"/>
      <c r="L70" s="1"/>
      <c r="M70" s="1"/>
      <c r="N70" s="1"/>
    </row>
    <row r="71" spans="11:14">
      <c r="K71" s="1"/>
      <c r="L71" s="1"/>
      <c r="M71" s="1"/>
      <c r="N71" s="1"/>
    </row>
    <row r="72" spans="11:14">
      <c r="K72" s="1"/>
      <c r="L72" s="1"/>
      <c r="M72" s="1"/>
      <c r="N72" s="1"/>
    </row>
    <row r="73" spans="11:14">
      <c r="K73" s="1"/>
      <c r="L73" s="1"/>
      <c r="M73" s="1"/>
      <c r="N73" s="1"/>
    </row>
    <row r="74" spans="11:14">
      <c r="K74" s="1"/>
      <c r="L74" s="1"/>
      <c r="M74" s="1"/>
      <c r="N74" s="1"/>
    </row>
    <row r="75" spans="11:14">
      <c r="K75" s="1"/>
      <c r="L75" s="1"/>
      <c r="M75" s="1"/>
      <c r="N75" s="1"/>
    </row>
    <row r="76" spans="11:14">
      <c r="K76" s="1"/>
      <c r="L76" s="1"/>
      <c r="M76" s="1"/>
      <c r="N76" s="1"/>
    </row>
    <row r="77" spans="11:14">
      <c r="K77" s="1"/>
      <c r="L77" s="1"/>
      <c r="M77" s="1"/>
      <c r="N77" s="1"/>
    </row>
    <row r="78" spans="11:14">
      <c r="K78" s="1"/>
      <c r="L78" s="1"/>
      <c r="M78" s="1"/>
      <c r="N78" s="1"/>
    </row>
    <row r="79" spans="11:14">
      <c r="K79" s="1"/>
      <c r="L79" s="1"/>
      <c r="M79" s="1"/>
      <c r="N79" s="1"/>
    </row>
    <row r="80" spans="11:14">
      <c r="K80" s="1"/>
      <c r="L80" s="1"/>
      <c r="M80" s="1"/>
      <c r="N80" s="1"/>
    </row>
    <row r="81" spans="11:14">
      <c r="K81" s="1"/>
      <c r="L81" s="1"/>
      <c r="M81" s="1"/>
      <c r="N81" s="1"/>
    </row>
    <row r="82" spans="11:14">
      <c r="K82" s="1"/>
      <c r="L82" s="1"/>
      <c r="M82" s="1"/>
      <c r="N82" s="1"/>
    </row>
    <row r="83" spans="11:14">
      <c r="K83" s="1"/>
      <c r="L83" s="1"/>
      <c r="M83" s="1"/>
      <c r="N83" s="1"/>
    </row>
    <row r="84" spans="11:14">
      <c r="K84" s="1"/>
      <c r="L84" s="1"/>
      <c r="M84" s="1"/>
      <c r="N84" s="1"/>
    </row>
    <row r="85" spans="11:14">
      <c r="K85" s="1"/>
      <c r="L85" s="1"/>
      <c r="M85" s="1"/>
      <c r="N85" s="1"/>
    </row>
    <row r="86" spans="11:14">
      <c r="K86" s="1"/>
      <c r="L86" s="1"/>
      <c r="M86" s="1"/>
      <c r="N86" s="1"/>
    </row>
    <row r="87" spans="11:14">
      <c r="K87" s="1"/>
      <c r="L87" s="1"/>
      <c r="M87" s="1"/>
      <c r="N87" s="1"/>
    </row>
    <row r="88" spans="11:14">
      <c r="K88" s="1"/>
      <c r="L88" s="1"/>
      <c r="M88" s="1"/>
      <c r="N88" s="1"/>
    </row>
    <row r="89" spans="11:14">
      <c r="K89" s="1"/>
      <c r="L89" s="1"/>
      <c r="M89" s="1"/>
      <c r="N89" s="1"/>
    </row>
    <row r="90" spans="11:14">
      <c r="K90" s="1"/>
      <c r="L90" s="1"/>
      <c r="M90" s="1"/>
      <c r="N90" s="1"/>
    </row>
    <row r="91" spans="11:14">
      <c r="K91" s="1"/>
      <c r="L91" s="1"/>
      <c r="M91" s="1"/>
      <c r="N91" s="1"/>
    </row>
    <row r="92" spans="11:14">
      <c r="K92" s="1"/>
      <c r="L92" s="1"/>
      <c r="M92" s="1"/>
      <c r="N92" s="1"/>
    </row>
    <row r="93" spans="11:14">
      <c r="K93" s="1"/>
      <c r="L93" s="1"/>
      <c r="M93" s="1"/>
      <c r="N93" s="1"/>
    </row>
    <row r="94" spans="11:14">
      <c r="K94" s="1"/>
      <c r="L94" s="1"/>
      <c r="M94" s="1"/>
      <c r="N94" s="1"/>
    </row>
    <row r="95" spans="11:14">
      <c r="K95" s="1"/>
      <c r="L95" s="1"/>
      <c r="M95" s="1"/>
      <c r="N95" s="1"/>
    </row>
    <row r="96" spans="11:14">
      <c r="K96" s="1"/>
      <c r="L96" s="1"/>
      <c r="M96" s="1"/>
      <c r="N96" s="1"/>
    </row>
    <row r="97" spans="11:14">
      <c r="K97" s="1"/>
      <c r="L97" s="1"/>
      <c r="M97" s="1"/>
      <c r="N97" s="1"/>
    </row>
    <row r="98" spans="11:14">
      <c r="K98" s="1"/>
      <c r="L98" s="1"/>
      <c r="M98" s="1"/>
      <c r="N98" s="1"/>
    </row>
    <row r="99" spans="11:14">
      <c r="K99" s="1"/>
      <c r="L99" s="1"/>
      <c r="M99" s="1"/>
      <c r="N99" s="1"/>
    </row>
  </sheetData>
  <customSheetViews>
    <customSheetView guid="{9D46B7A1-94C9-45BD-A0B6-A0904A8BB74F}" fitToPage="1" topLeftCell="A16">
      <selection activeCell="W47" sqref="W47"/>
      <pageMargins left="0.51181102362204722" right="0.47244094488188981" top="0.98425196850393704" bottom="0.98425196850393704" header="0.51181102362204722" footer="0.51181102362204722"/>
      <pageSetup paperSize="12" scale="90" orientation="landscape" r:id="rId1"/>
      <headerFooter alignWithMargins="0"/>
    </customSheetView>
  </customSheetViews>
  <phoneticPr fontId="2"/>
  <pageMargins left="0.51181102362204722" right="0.47244094488188981" top="0.98425196850393704" bottom="0.98425196850393704" header="0.51181102362204722" footer="0.51181102362204722"/>
  <pageSetup paperSize="12" scale="9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1"/>
  <sheetViews>
    <sheetView zoomScaleNormal="100" zoomScaleSheetLayoutView="100" workbookViewId="0"/>
  </sheetViews>
  <sheetFormatPr defaultRowHeight="12"/>
  <cols>
    <col min="1" max="1" width="7.625" style="1" customWidth="1"/>
    <col min="2" max="2" width="10.625" style="1" customWidth="1"/>
    <col min="3" max="3" width="16.25" style="1" customWidth="1"/>
    <col min="4" max="13" width="8.75" style="1" customWidth="1"/>
    <col min="14" max="14" width="26.5" style="1" customWidth="1"/>
    <col min="15" max="16384" width="9" style="1"/>
  </cols>
  <sheetData>
    <row r="1" spans="1:87" ht="18.75">
      <c r="A1" s="14" t="s">
        <v>204</v>
      </c>
    </row>
    <row r="3" spans="1:87" ht="19.5" customHeight="1">
      <c r="D3" s="8"/>
      <c r="E3" s="8"/>
      <c r="F3" s="8"/>
      <c r="H3" s="8"/>
      <c r="I3" s="7"/>
      <c r="J3" s="7"/>
      <c r="K3" s="7"/>
      <c r="M3" s="7" t="s">
        <v>196</v>
      </c>
    </row>
    <row r="4" spans="1:87" s="2" customFormat="1">
      <c r="A4" s="2" t="s">
        <v>23</v>
      </c>
      <c r="D4" s="27" t="s">
        <v>55</v>
      </c>
      <c r="E4" s="27" t="s">
        <v>64</v>
      </c>
      <c r="F4" s="27" t="s">
        <v>67</v>
      </c>
      <c r="G4" s="27" t="s">
        <v>100</v>
      </c>
      <c r="H4" s="27" t="s">
        <v>105</v>
      </c>
      <c r="I4" s="26" t="s">
        <v>107</v>
      </c>
      <c r="J4" s="26" t="s">
        <v>111</v>
      </c>
      <c r="K4" s="26" t="s">
        <v>135</v>
      </c>
      <c r="L4" s="26" t="s">
        <v>186</v>
      </c>
      <c r="M4" s="26" t="s">
        <v>206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</row>
    <row r="5" spans="1:87" ht="13.5" customHeight="1">
      <c r="A5" s="4" t="s">
        <v>30</v>
      </c>
      <c r="B5" s="4"/>
      <c r="C5" s="4"/>
      <c r="D5" s="22">
        <v>71742</v>
      </c>
      <c r="E5" s="22">
        <v>84295</v>
      </c>
      <c r="F5" s="22">
        <v>91141</v>
      </c>
      <c r="G5" s="22">
        <v>116270</v>
      </c>
      <c r="H5" s="12">
        <v>116774</v>
      </c>
      <c r="I5" s="22">
        <v>126885</v>
      </c>
      <c r="J5" s="61">
        <v>92088</v>
      </c>
      <c r="K5" s="22">
        <v>101001</v>
      </c>
      <c r="L5" s="22">
        <v>104282</v>
      </c>
      <c r="M5" s="22">
        <v>110358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</row>
    <row r="6" spans="1:87" ht="13.5" customHeight="1">
      <c r="A6" s="70" t="s">
        <v>56</v>
      </c>
      <c r="B6" s="70"/>
      <c r="C6" s="70"/>
      <c r="D6" s="76"/>
      <c r="E6" s="76"/>
      <c r="F6" s="76"/>
      <c r="G6" s="76"/>
      <c r="H6" s="74"/>
      <c r="I6" s="76"/>
      <c r="J6" s="77"/>
      <c r="K6" s="76"/>
      <c r="L6" s="76"/>
      <c r="M6" s="21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</row>
    <row r="7" spans="1:87" ht="13.5" customHeight="1">
      <c r="A7" s="1" t="s">
        <v>128</v>
      </c>
      <c r="D7" s="44">
        <v>117354</v>
      </c>
      <c r="E7" s="44">
        <v>107614</v>
      </c>
      <c r="F7" s="44">
        <v>98376</v>
      </c>
      <c r="G7" s="44">
        <v>90558</v>
      </c>
      <c r="H7" s="75">
        <v>79137</v>
      </c>
      <c r="I7" s="44">
        <v>69793</v>
      </c>
      <c r="J7" s="78">
        <v>62995</v>
      </c>
      <c r="K7" s="44">
        <v>63876</v>
      </c>
      <c r="L7" s="21">
        <v>57233</v>
      </c>
      <c r="M7" s="21">
        <v>63501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</row>
    <row r="8" spans="1:87" ht="13.5" customHeight="1">
      <c r="A8" s="1" t="s">
        <v>4</v>
      </c>
      <c r="D8" s="44">
        <v>1636</v>
      </c>
      <c r="E8" s="44">
        <v>1615</v>
      </c>
      <c r="F8" s="44">
        <v>1486</v>
      </c>
      <c r="G8" s="44">
        <v>1360</v>
      </c>
      <c r="H8" s="12">
        <v>1359</v>
      </c>
      <c r="I8" s="21">
        <v>1299</v>
      </c>
      <c r="J8" s="62">
        <v>5319</v>
      </c>
      <c r="K8" s="21">
        <v>5060</v>
      </c>
      <c r="L8" s="21">
        <v>4834</v>
      </c>
      <c r="M8" s="21">
        <v>4683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87" ht="13.5" customHeight="1">
      <c r="A9" s="4" t="s">
        <v>127</v>
      </c>
      <c r="B9" s="4"/>
      <c r="C9" s="4"/>
      <c r="D9" s="22">
        <v>22223</v>
      </c>
      <c r="E9" s="22">
        <v>28684</v>
      </c>
      <c r="F9" s="22">
        <v>31346</v>
      </c>
      <c r="G9" s="22">
        <v>30540</v>
      </c>
      <c r="H9" s="12">
        <v>32874</v>
      </c>
      <c r="I9" s="22">
        <v>37179</v>
      </c>
      <c r="J9" s="61">
        <v>82098</v>
      </c>
      <c r="K9" s="22">
        <v>82668</v>
      </c>
      <c r="L9" s="22">
        <v>86715</v>
      </c>
      <c r="M9" s="21">
        <v>94501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</row>
    <row r="10" spans="1:87" ht="13.5" customHeight="1">
      <c r="A10" s="5" t="s">
        <v>169</v>
      </c>
      <c r="B10" s="5"/>
      <c r="C10" s="5"/>
      <c r="D10" s="23">
        <v>141214</v>
      </c>
      <c r="E10" s="23">
        <v>137914</v>
      </c>
      <c r="F10" s="23">
        <v>131209</v>
      </c>
      <c r="G10" s="23">
        <v>122459</v>
      </c>
      <c r="H10" s="54">
        <v>113370</v>
      </c>
      <c r="I10" s="23">
        <v>108271</v>
      </c>
      <c r="J10" s="24">
        <v>150413</v>
      </c>
      <c r="K10" s="23">
        <v>151605</v>
      </c>
      <c r="L10" s="23">
        <v>148782</v>
      </c>
      <c r="M10" s="23">
        <v>162686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</row>
    <row r="11" spans="1:87" ht="13.5" customHeight="1">
      <c r="A11" s="4" t="s">
        <v>6</v>
      </c>
      <c r="B11" s="4"/>
      <c r="C11" s="4"/>
      <c r="D11" s="23">
        <v>212956</v>
      </c>
      <c r="E11" s="23">
        <v>222209</v>
      </c>
      <c r="F11" s="23">
        <v>222350</v>
      </c>
      <c r="G11" s="23">
        <v>238729</v>
      </c>
      <c r="H11" s="54">
        <v>230145</v>
      </c>
      <c r="I11" s="23">
        <v>235157</v>
      </c>
      <c r="J11" s="24">
        <v>242502</v>
      </c>
      <c r="K11" s="23">
        <v>252606</v>
      </c>
      <c r="L11" s="23">
        <v>253065</v>
      </c>
      <c r="M11" s="23">
        <v>273045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</row>
    <row r="12" spans="1:87" ht="13.5" customHeight="1">
      <c r="A12" s="5" t="s">
        <v>16</v>
      </c>
      <c r="B12" s="5"/>
      <c r="C12" s="5"/>
      <c r="D12" s="23">
        <v>40196</v>
      </c>
      <c r="E12" s="23">
        <v>34085</v>
      </c>
      <c r="F12" s="23">
        <v>29241</v>
      </c>
      <c r="G12" s="23">
        <v>35320</v>
      </c>
      <c r="H12" s="54">
        <v>29357</v>
      </c>
      <c r="I12" s="23">
        <v>27382</v>
      </c>
      <c r="J12" s="24">
        <v>28706</v>
      </c>
      <c r="K12" s="23">
        <v>29487</v>
      </c>
      <c r="L12" s="23">
        <v>29143</v>
      </c>
      <c r="M12" s="23">
        <v>45886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</row>
    <row r="13" spans="1:87" ht="13.5" customHeight="1">
      <c r="A13" s="5" t="s">
        <v>53</v>
      </c>
      <c r="B13" s="5"/>
      <c r="C13" s="5"/>
      <c r="D13" s="24">
        <v>16343</v>
      </c>
      <c r="E13" s="24">
        <v>16278</v>
      </c>
      <c r="F13" s="24">
        <v>16083</v>
      </c>
      <c r="G13" s="24">
        <v>15422</v>
      </c>
      <c r="H13" s="54">
        <v>15452</v>
      </c>
      <c r="I13" s="24">
        <v>15002</v>
      </c>
      <c r="J13" s="24">
        <v>16685</v>
      </c>
      <c r="K13" s="24">
        <v>17528</v>
      </c>
      <c r="L13" s="24">
        <v>17425</v>
      </c>
      <c r="M13" s="24">
        <v>17494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</row>
    <row r="14" spans="1:87" ht="13.5" customHeight="1">
      <c r="A14" s="5" t="s">
        <v>18</v>
      </c>
      <c r="B14" s="5"/>
      <c r="C14" s="5"/>
      <c r="D14" s="23">
        <v>56540</v>
      </c>
      <c r="E14" s="23">
        <v>50363</v>
      </c>
      <c r="F14" s="23">
        <v>45325</v>
      </c>
      <c r="G14" s="23">
        <v>50742</v>
      </c>
      <c r="H14" s="54">
        <v>44810</v>
      </c>
      <c r="I14" s="23">
        <v>42385</v>
      </c>
      <c r="J14" s="24">
        <v>45392</v>
      </c>
      <c r="K14" s="23">
        <v>47016</v>
      </c>
      <c r="L14" s="23">
        <v>46569</v>
      </c>
      <c r="M14" s="23">
        <v>63381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</row>
    <row r="15" spans="1:87" ht="13.5" customHeight="1">
      <c r="A15" s="5" t="s">
        <v>22</v>
      </c>
      <c r="B15" s="5"/>
      <c r="C15" s="5"/>
      <c r="D15" s="23">
        <v>156416</v>
      </c>
      <c r="E15" s="23">
        <v>171846</v>
      </c>
      <c r="F15" s="23">
        <v>177025</v>
      </c>
      <c r="G15" s="23">
        <v>187987</v>
      </c>
      <c r="H15" s="54">
        <v>185334</v>
      </c>
      <c r="I15" s="23">
        <v>192771</v>
      </c>
      <c r="J15" s="24">
        <v>197109</v>
      </c>
      <c r="K15" s="23">
        <v>205590</v>
      </c>
      <c r="L15" s="23">
        <v>206496</v>
      </c>
      <c r="M15" s="23">
        <v>209663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</row>
    <row r="16" spans="1:87" ht="13.5" customHeight="1" thickBot="1">
      <c r="A16" s="6" t="s">
        <v>39</v>
      </c>
      <c r="B16" s="6"/>
      <c r="C16" s="6"/>
      <c r="D16" s="35">
        <v>212956</v>
      </c>
      <c r="E16" s="35">
        <v>222209</v>
      </c>
      <c r="F16" s="35">
        <v>222350</v>
      </c>
      <c r="G16" s="35">
        <v>238729</v>
      </c>
      <c r="H16" s="55">
        <v>230145</v>
      </c>
      <c r="I16" s="35">
        <v>235157</v>
      </c>
      <c r="J16" s="63">
        <v>242502</v>
      </c>
      <c r="K16" s="35">
        <v>252606</v>
      </c>
      <c r="L16" s="35">
        <v>253065</v>
      </c>
      <c r="M16" s="35">
        <v>273045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</row>
    <row r="17" spans="1:87">
      <c r="D17" s="16"/>
      <c r="I17" s="16"/>
      <c r="J17" s="16"/>
      <c r="K17" s="16"/>
      <c r="L17" s="16"/>
      <c r="M17" s="5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</row>
    <row r="18" spans="1:87"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</row>
    <row r="19" spans="1:87" ht="18.75">
      <c r="A19" s="14" t="s">
        <v>205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</row>
    <row r="20" spans="1:87" ht="19.5" customHeight="1">
      <c r="F20" s="8"/>
      <c r="H20" s="8"/>
      <c r="I20" s="7"/>
      <c r="J20" s="7"/>
      <c r="K20" s="7"/>
      <c r="L20" s="7" t="s">
        <v>196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</row>
    <row r="21" spans="1:87" s="2" customFormat="1" ht="13.5" customHeight="1">
      <c r="A21" s="2" t="s">
        <v>131</v>
      </c>
      <c r="D21" s="27" t="s">
        <v>55</v>
      </c>
      <c r="E21" s="27" t="s">
        <v>64</v>
      </c>
      <c r="F21" s="27" t="s">
        <v>67</v>
      </c>
      <c r="G21" s="27" t="s">
        <v>100</v>
      </c>
      <c r="H21" s="27" t="s">
        <v>105</v>
      </c>
      <c r="I21" s="26" t="s">
        <v>107</v>
      </c>
      <c r="J21" s="26" t="s">
        <v>111</v>
      </c>
      <c r="K21" s="26" t="s">
        <v>135</v>
      </c>
      <c r="L21" s="26" t="s">
        <v>186</v>
      </c>
      <c r="M21" s="26" t="s">
        <v>206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1:87" ht="13.5" customHeight="1">
      <c r="A22" s="16" t="s">
        <v>129</v>
      </c>
      <c r="B22" s="16"/>
      <c r="C22" s="16"/>
      <c r="D22" s="43"/>
      <c r="E22" s="43"/>
      <c r="F22" s="43"/>
      <c r="G22" s="43"/>
      <c r="H22" s="75"/>
      <c r="I22" s="43"/>
      <c r="J22" s="79"/>
      <c r="K22" s="43"/>
      <c r="L22" s="43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1:87" ht="13.5" customHeight="1">
      <c r="A23" s="16" t="s">
        <v>40</v>
      </c>
      <c r="B23" s="16"/>
      <c r="C23" s="16"/>
      <c r="D23" s="43">
        <v>42837</v>
      </c>
      <c r="E23" s="43">
        <v>38516</v>
      </c>
      <c r="F23" s="43">
        <v>39011</v>
      </c>
      <c r="G23" s="43">
        <v>38625</v>
      </c>
      <c r="H23" s="12">
        <v>37829</v>
      </c>
      <c r="I23" s="37">
        <v>37003</v>
      </c>
      <c r="J23" s="65">
        <v>36567</v>
      </c>
      <c r="K23" s="37">
        <v>37190</v>
      </c>
      <c r="L23" s="43">
        <v>38080</v>
      </c>
      <c r="M23" s="43">
        <v>37151</v>
      </c>
    </row>
    <row r="24" spans="1:87" ht="13.5" customHeight="1">
      <c r="A24" s="4" t="s">
        <v>12</v>
      </c>
      <c r="B24" s="4"/>
      <c r="C24" s="4"/>
      <c r="D24" s="36">
        <v>89095</v>
      </c>
      <c r="E24" s="36">
        <v>82271</v>
      </c>
      <c r="F24" s="36">
        <v>85155</v>
      </c>
      <c r="G24" s="36">
        <v>96960</v>
      </c>
      <c r="H24" s="41">
        <v>89298</v>
      </c>
      <c r="I24" s="36">
        <v>67057</v>
      </c>
      <c r="J24" s="64">
        <v>73344</v>
      </c>
      <c r="K24" s="36">
        <v>89413</v>
      </c>
      <c r="L24" s="36">
        <v>86509</v>
      </c>
      <c r="M24" s="36">
        <v>93150</v>
      </c>
    </row>
    <row r="25" spans="1:87" ht="13.5" customHeight="1">
      <c r="A25" s="4" t="s">
        <v>170</v>
      </c>
      <c r="B25" s="4"/>
      <c r="C25" s="4"/>
      <c r="D25" s="36">
        <v>131932</v>
      </c>
      <c r="E25" s="36">
        <v>120788</v>
      </c>
      <c r="F25" s="36">
        <v>124166</v>
      </c>
      <c r="G25" s="36">
        <v>135586</v>
      </c>
      <c r="H25" s="41">
        <v>127128</v>
      </c>
      <c r="I25" s="36">
        <v>104060</v>
      </c>
      <c r="J25" s="64">
        <v>109912</v>
      </c>
      <c r="K25" s="36">
        <v>126604</v>
      </c>
      <c r="L25" s="36">
        <v>124591</v>
      </c>
      <c r="M25" s="36">
        <v>130304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</row>
    <row r="26" spans="1:87" ht="13.5" customHeight="1">
      <c r="A26" s="16" t="s">
        <v>13</v>
      </c>
      <c r="B26" s="16"/>
      <c r="C26" s="16"/>
      <c r="D26" s="80"/>
      <c r="E26" s="80"/>
      <c r="F26" s="80"/>
      <c r="G26" s="80"/>
      <c r="H26" s="74"/>
      <c r="I26" s="80"/>
      <c r="J26" s="81"/>
      <c r="K26" s="80"/>
      <c r="L26" s="80"/>
      <c r="M26" s="43"/>
    </row>
    <row r="27" spans="1:87" ht="13.5" customHeight="1">
      <c r="A27" s="16" t="s">
        <v>40</v>
      </c>
      <c r="B27" s="16"/>
      <c r="C27" s="16"/>
      <c r="D27" s="43">
        <v>42931</v>
      </c>
      <c r="E27" s="43">
        <v>38782</v>
      </c>
      <c r="F27" s="43">
        <v>39090</v>
      </c>
      <c r="G27" s="43">
        <v>38349</v>
      </c>
      <c r="H27" s="75">
        <v>37459</v>
      </c>
      <c r="I27" s="43">
        <v>37292</v>
      </c>
      <c r="J27" s="79">
        <v>36604</v>
      </c>
      <c r="K27" s="43">
        <v>37580</v>
      </c>
      <c r="L27" s="43">
        <v>37618</v>
      </c>
      <c r="M27" s="121">
        <v>37497</v>
      </c>
    </row>
    <row r="28" spans="1:87" ht="13.5" customHeight="1">
      <c r="A28" s="4" t="s">
        <v>12</v>
      </c>
      <c r="B28" s="4"/>
      <c r="C28" s="4"/>
      <c r="D28" s="36">
        <v>91913</v>
      </c>
      <c r="E28" s="36">
        <v>82276</v>
      </c>
      <c r="F28" s="36">
        <v>83985</v>
      </c>
      <c r="G28" s="36">
        <v>96558</v>
      </c>
      <c r="H28" s="12">
        <v>83097</v>
      </c>
      <c r="I28" s="36">
        <v>74224</v>
      </c>
      <c r="J28" s="64">
        <v>82966</v>
      </c>
      <c r="K28" s="36">
        <v>81927</v>
      </c>
      <c r="L28" s="36">
        <v>81942</v>
      </c>
      <c r="M28" s="122">
        <v>91196</v>
      </c>
    </row>
    <row r="29" spans="1:87" ht="13.5" customHeight="1">
      <c r="A29" s="4" t="s">
        <v>171</v>
      </c>
      <c r="B29" s="4"/>
      <c r="C29" s="4"/>
      <c r="D29" s="38">
        <v>134844</v>
      </c>
      <c r="E29" s="38">
        <v>121058</v>
      </c>
      <c r="F29" s="38">
        <v>123075</v>
      </c>
      <c r="G29" s="38">
        <v>134907</v>
      </c>
      <c r="H29" s="54">
        <v>120557</v>
      </c>
      <c r="I29" s="38">
        <v>111515</v>
      </c>
      <c r="J29" s="66">
        <v>119571</v>
      </c>
      <c r="K29" s="38">
        <v>119507</v>
      </c>
      <c r="L29" s="38">
        <v>119561</v>
      </c>
      <c r="M29" s="123">
        <v>128695</v>
      </c>
    </row>
    <row r="30" spans="1:87" ht="13.5" customHeight="1">
      <c r="A30" s="4" t="s">
        <v>14</v>
      </c>
      <c r="B30" s="4"/>
      <c r="C30" s="4"/>
      <c r="D30" s="38">
        <v>92826</v>
      </c>
      <c r="E30" s="38">
        <v>79072</v>
      </c>
      <c r="F30" s="38">
        <v>80631</v>
      </c>
      <c r="G30" s="38">
        <v>90319</v>
      </c>
      <c r="H30" s="54">
        <v>82143</v>
      </c>
      <c r="I30" s="38">
        <v>78646</v>
      </c>
      <c r="J30" s="66">
        <v>82634</v>
      </c>
      <c r="K30" s="38">
        <v>80794</v>
      </c>
      <c r="L30" s="38">
        <v>83604</v>
      </c>
      <c r="M30" s="123">
        <v>90618</v>
      </c>
    </row>
    <row r="31" spans="1:87" ht="13.5" customHeight="1">
      <c r="A31" s="5" t="s">
        <v>11</v>
      </c>
      <c r="B31" s="5"/>
      <c r="C31" s="5"/>
      <c r="D31" s="38">
        <v>42017</v>
      </c>
      <c r="E31" s="38">
        <v>41985</v>
      </c>
      <c r="F31" s="38">
        <v>42444</v>
      </c>
      <c r="G31" s="38">
        <v>44588</v>
      </c>
      <c r="H31" s="54">
        <v>38413</v>
      </c>
      <c r="I31" s="38">
        <v>32869</v>
      </c>
      <c r="J31" s="66">
        <v>36936</v>
      </c>
      <c r="K31" s="38">
        <v>38712</v>
      </c>
      <c r="L31" s="38">
        <v>35957</v>
      </c>
      <c r="M31" s="123">
        <v>38077</v>
      </c>
    </row>
    <row r="32" spans="1:87" ht="13.5" customHeight="1">
      <c r="A32" s="5" t="s">
        <v>24</v>
      </c>
      <c r="B32" s="5"/>
      <c r="C32" s="5"/>
      <c r="D32" s="38">
        <v>22529</v>
      </c>
      <c r="E32" s="38">
        <v>22101</v>
      </c>
      <c r="F32" s="38">
        <v>21745</v>
      </c>
      <c r="G32" s="38">
        <v>22282</v>
      </c>
      <c r="H32" s="54">
        <v>23449</v>
      </c>
      <c r="I32" s="38">
        <v>24008</v>
      </c>
      <c r="J32" s="66">
        <v>22931</v>
      </c>
      <c r="K32" s="38">
        <v>25488</v>
      </c>
      <c r="L32" s="38">
        <v>24891</v>
      </c>
      <c r="M32" s="123">
        <v>26278</v>
      </c>
    </row>
    <row r="33" spans="1:13" ht="13.5" customHeight="1">
      <c r="A33" s="5" t="s">
        <v>25</v>
      </c>
      <c r="B33" s="5"/>
      <c r="C33" s="5"/>
      <c r="D33" s="38">
        <v>19488</v>
      </c>
      <c r="E33" s="38">
        <v>19884</v>
      </c>
      <c r="F33" s="38">
        <v>20699</v>
      </c>
      <c r="G33" s="38">
        <v>22306</v>
      </c>
      <c r="H33" s="54">
        <v>14964</v>
      </c>
      <c r="I33" s="38">
        <v>8860</v>
      </c>
      <c r="J33" s="66">
        <v>14004</v>
      </c>
      <c r="K33" s="38">
        <v>13224</v>
      </c>
      <c r="L33" s="38">
        <v>11065</v>
      </c>
      <c r="M33" s="123">
        <v>11799</v>
      </c>
    </row>
    <row r="34" spans="1:13" ht="13.5" customHeight="1">
      <c r="A34" s="5" t="s">
        <v>46</v>
      </c>
      <c r="B34" s="5"/>
      <c r="C34" s="5"/>
      <c r="D34" s="38">
        <v>6627</v>
      </c>
      <c r="E34" s="38">
        <v>6492</v>
      </c>
      <c r="F34" s="38">
        <v>5173</v>
      </c>
      <c r="G34" s="38">
        <v>5757</v>
      </c>
      <c r="H34" s="54">
        <v>5193</v>
      </c>
      <c r="I34" s="38">
        <v>5225</v>
      </c>
      <c r="J34" s="66">
        <v>4743</v>
      </c>
      <c r="K34" s="38">
        <v>6615</v>
      </c>
      <c r="L34" s="38">
        <v>6457</v>
      </c>
      <c r="M34" s="123">
        <v>5860</v>
      </c>
    </row>
    <row r="35" spans="1:13" ht="13.5" customHeight="1">
      <c r="A35" s="5" t="s">
        <v>47</v>
      </c>
      <c r="B35" s="5"/>
      <c r="C35" s="5"/>
      <c r="D35" s="38">
        <v>285</v>
      </c>
      <c r="E35" s="38">
        <v>608</v>
      </c>
      <c r="F35" s="38">
        <v>771</v>
      </c>
      <c r="G35" s="38">
        <v>670</v>
      </c>
      <c r="H35" s="54">
        <v>672</v>
      </c>
      <c r="I35" s="38">
        <v>631</v>
      </c>
      <c r="J35" s="66">
        <v>1597</v>
      </c>
      <c r="K35" s="38">
        <v>1069</v>
      </c>
      <c r="L35" s="38">
        <v>1112</v>
      </c>
      <c r="M35" s="123">
        <v>1453</v>
      </c>
    </row>
    <row r="36" spans="1:13" ht="13.5" customHeight="1">
      <c r="A36" s="5" t="s">
        <v>26</v>
      </c>
      <c r="B36" s="5"/>
      <c r="C36" s="5"/>
      <c r="D36" s="38">
        <v>25830</v>
      </c>
      <c r="E36" s="38">
        <v>25769</v>
      </c>
      <c r="F36" s="38">
        <v>25100</v>
      </c>
      <c r="G36" s="38">
        <v>27393</v>
      </c>
      <c r="H36" s="54">
        <v>19486</v>
      </c>
      <c r="I36" s="38">
        <v>13454</v>
      </c>
      <c r="J36" s="66">
        <v>17150</v>
      </c>
      <c r="K36" s="38">
        <v>18770</v>
      </c>
      <c r="L36" s="38">
        <v>16410</v>
      </c>
      <c r="M36" s="123">
        <v>16205</v>
      </c>
    </row>
    <row r="37" spans="1:13" ht="13.5" customHeight="1">
      <c r="A37" s="5" t="s">
        <v>130</v>
      </c>
      <c r="B37" s="5"/>
      <c r="C37" s="5"/>
      <c r="D37" s="39">
        <v>270</v>
      </c>
      <c r="E37" s="38">
        <v>1507</v>
      </c>
      <c r="F37" s="39" t="s">
        <v>8</v>
      </c>
      <c r="G37" s="39" t="s">
        <v>101</v>
      </c>
      <c r="H37" s="54">
        <v>1580</v>
      </c>
      <c r="I37" s="38" t="s">
        <v>8</v>
      </c>
      <c r="J37" s="38" t="s">
        <v>108</v>
      </c>
      <c r="K37" s="38">
        <v>136</v>
      </c>
      <c r="L37" s="39">
        <v>391</v>
      </c>
      <c r="M37" s="123">
        <v>1545</v>
      </c>
    </row>
    <row r="38" spans="1:13" ht="13.5" customHeight="1">
      <c r="A38" s="5" t="s">
        <v>36</v>
      </c>
      <c r="B38" s="5"/>
      <c r="C38" s="5"/>
      <c r="D38" s="38">
        <v>2456</v>
      </c>
      <c r="E38" s="38">
        <v>250</v>
      </c>
      <c r="F38" s="38">
        <v>274</v>
      </c>
      <c r="G38" s="38">
        <v>822</v>
      </c>
      <c r="H38" s="54">
        <v>3847</v>
      </c>
      <c r="I38" s="39">
        <v>690</v>
      </c>
      <c r="J38" s="67">
        <v>162</v>
      </c>
      <c r="K38" s="38" t="s">
        <v>189</v>
      </c>
      <c r="L38" s="39" t="s">
        <v>190</v>
      </c>
      <c r="M38" s="123">
        <v>647</v>
      </c>
    </row>
    <row r="39" spans="1:13" ht="13.5" customHeight="1">
      <c r="A39" s="5" t="s">
        <v>19</v>
      </c>
      <c r="B39" s="5"/>
      <c r="C39" s="5"/>
      <c r="D39" s="38">
        <v>23644</v>
      </c>
      <c r="E39" s="38">
        <v>27026</v>
      </c>
      <c r="F39" s="38">
        <v>24826</v>
      </c>
      <c r="G39" s="38">
        <v>26570</v>
      </c>
      <c r="H39" s="54">
        <v>17218</v>
      </c>
      <c r="I39" s="38">
        <v>12764</v>
      </c>
      <c r="J39" s="66">
        <v>16988</v>
      </c>
      <c r="K39" s="38">
        <v>18907</v>
      </c>
      <c r="L39" s="38">
        <v>16801</v>
      </c>
      <c r="M39" s="123">
        <v>17103</v>
      </c>
    </row>
    <row r="40" spans="1:13" ht="13.5" customHeight="1" thickBot="1">
      <c r="A40" s="6" t="s">
        <v>20</v>
      </c>
      <c r="B40" s="6"/>
      <c r="C40" s="6"/>
      <c r="D40" s="40">
        <v>16241</v>
      </c>
      <c r="E40" s="40">
        <v>18005</v>
      </c>
      <c r="F40" s="40">
        <v>16202</v>
      </c>
      <c r="G40" s="40">
        <v>16088</v>
      </c>
      <c r="H40" s="56">
        <v>10942</v>
      </c>
      <c r="I40" s="40">
        <v>8779</v>
      </c>
      <c r="J40" s="68">
        <v>10856</v>
      </c>
      <c r="K40" s="40">
        <v>13552</v>
      </c>
      <c r="L40" s="40">
        <v>13076</v>
      </c>
      <c r="M40" s="124">
        <v>12800</v>
      </c>
    </row>
    <row r="41" spans="1:13" s="13" customFormat="1" ht="10.5">
      <c r="D41" s="25"/>
      <c r="I41" s="25"/>
      <c r="J41" s="25"/>
      <c r="K41" s="25"/>
      <c r="L41" s="25"/>
    </row>
  </sheetData>
  <customSheetViews>
    <customSheetView guid="{9D46B7A1-94C9-45BD-A0B6-A0904A8BB74F}" fitToPage="1" topLeftCell="A13">
      <selection activeCell="S25" sqref="S25"/>
      <pageMargins left="0.78740157480314965" right="0.78740157480314965" top="0.98425196850393704" bottom="0.78740157480314965" header="0.51181102362204722" footer="0.51181102362204722"/>
      <pageSetup paperSize="12" orientation="landscape" r:id="rId1"/>
      <headerFooter alignWithMargins="0"/>
    </customSheetView>
  </customSheetViews>
  <phoneticPr fontId="2"/>
  <pageMargins left="0.78740157480314965" right="0.78740157480314965" top="0.98425196850393704" bottom="0.78740157480314965" header="0.51181102362204722" footer="0.51181102362204722"/>
  <pageSetup paperSize="1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Balance Sheets</vt:lpstr>
      <vt:lpstr>Statements of Income</vt:lpstr>
      <vt:lpstr>Comprehensive Income Statement</vt:lpstr>
      <vt:lpstr>Cash Flows</vt:lpstr>
      <vt:lpstr>Non-consolidated Financial Data</vt:lpstr>
    </vt:vector>
  </TitlesOfParts>
  <Company>IR Japan,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 Japan, Inc.</dc:creator>
  <cp:lastModifiedBy>飯田 なおみ</cp:lastModifiedBy>
  <cp:lastPrinted>2018-06-07T00:14:54Z</cp:lastPrinted>
  <dcterms:created xsi:type="dcterms:W3CDTF">2005-05-11T07:43:30Z</dcterms:created>
  <dcterms:modified xsi:type="dcterms:W3CDTF">2018-06-07T00:15:21Z</dcterms:modified>
</cp:coreProperties>
</file>